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<sst xmlns="http://schemas.openxmlformats.org/spreadsheetml/2006/main" count="332" uniqueCount="147">
  <si>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</si>
  <si>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</si>
  <si>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</si>
  <si>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</si>
  <si>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</si>
  <si>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</si>
  <si>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ONDASUN_KOPURUA(EZ_SALBUETSIAK)/NUMERO_BIENES(NO_EXENTOS)</t>
  </si>
  <si>
    <t>ONDASUN_KOPURUA(SALBUETSIAK)/NUMERO_BIENES(EXENTOS)</t>
  </si>
  <si>
    <t>EBOH/BICE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</si>
  <si>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</si>
  <si>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</si>
  <si>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</si>
  <si>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</si>
  <si>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</si>
  <si>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</si>
  <si>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</si>
  <si>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</si>
  <si>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50976</t>
  </si>
  <si>
    <t>ABANTO ZIERBENA/ABANTO Y CIERVANA</t>
  </si>
  <si>
    <t>910443</t>
  </si>
  <si>
    <t>20232</t>
  </si>
  <si>
    <t>AMOREBIETA-ETXANO</t>
  </si>
  <si>
    <t>915641</t>
  </si>
  <si>
    <t>ARAKALDO</t>
  </si>
  <si>
    <t>92740</t>
  </si>
  <si>
    <t>MUNITIBAR-ARBATZEGI GERRIKAITZ</t>
  </si>
  <si>
    <t>8846</t>
  </si>
  <si>
    <t>1106</t>
  </si>
  <si>
    <t>ARTZENTALES</t>
  </si>
  <si>
    <t>15</t>
  </si>
  <si>
    <t>ARRANKUDIAGA-ZOLLO</t>
  </si>
  <si>
    <t>165532</t>
  </si>
  <si>
    <t>13794</t>
  </si>
  <si>
    <t>ARRIGORRIAGA</t>
  </si>
  <si>
    <t>381046</t>
  </si>
  <si>
    <t>10887</t>
  </si>
  <si>
    <t>BERANGO</t>
  </si>
  <si>
    <t>NULL</t>
  </si>
  <si>
    <t>BERMEO</t>
  </si>
  <si>
    <t>25470</t>
  </si>
  <si>
    <t>3639</t>
  </si>
  <si>
    <t>BERRIZ</t>
  </si>
  <si>
    <t>26073</t>
  </si>
  <si>
    <t>1043</t>
  </si>
  <si>
    <t>BUSTURIA</t>
  </si>
  <si>
    <t>KARRANTZA HARANA/VALLE DE CARRANZA</t>
  </si>
  <si>
    <t>ZEANURI</t>
  </si>
  <si>
    <t>26000</t>
  </si>
  <si>
    <t>684</t>
  </si>
  <si>
    <t>DIMA</t>
  </si>
  <si>
    <t>207</t>
  </si>
  <si>
    <t>41</t>
  </si>
  <si>
    <t>ETXEBARRI</t>
  </si>
  <si>
    <t>2826</t>
  </si>
  <si>
    <t>565</t>
  </si>
  <si>
    <t>ELANTXOBE</t>
  </si>
  <si>
    <t>ELORRIO</t>
  </si>
  <si>
    <t>1316</t>
  </si>
  <si>
    <t>ERMUA</t>
  </si>
  <si>
    <t>464</t>
  </si>
  <si>
    <t>155</t>
  </si>
  <si>
    <t>GALDAKAO</t>
  </si>
  <si>
    <t>93</t>
  </si>
  <si>
    <t>GUEÑES</t>
  </si>
  <si>
    <t>6227</t>
  </si>
  <si>
    <t>778</t>
  </si>
  <si>
    <t>GERNIKA-LUMO</t>
  </si>
  <si>
    <t>1308</t>
  </si>
  <si>
    <t>164</t>
  </si>
  <si>
    <t>LEMOA</t>
  </si>
  <si>
    <t>11</t>
  </si>
  <si>
    <t>LEMOIZ</t>
  </si>
  <si>
    <t>115697</t>
  </si>
  <si>
    <t>4821</t>
  </si>
  <si>
    <t>LEKEITIO</t>
  </si>
  <si>
    <t>MAÑARIA</t>
  </si>
  <si>
    <t>1213</t>
  </si>
  <si>
    <t>303</t>
  </si>
  <si>
    <t>UGAO-MIRABALLES</t>
  </si>
  <si>
    <t>132257</t>
  </si>
  <si>
    <t>7348</t>
  </si>
  <si>
    <t>MUXIKA</t>
  </si>
  <si>
    <t>3514</t>
  </si>
  <si>
    <t>4399</t>
  </si>
  <si>
    <t>1466</t>
  </si>
  <si>
    <t>MUNDAKA</t>
  </si>
  <si>
    <t>40261</t>
  </si>
  <si>
    <t>1342</t>
  </si>
  <si>
    <t>MUSKIZ</t>
  </si>
  <si>
    <t>2506825</t>
  </si>
  <si>
    <t>10359</t>
  </si>
  <si>
    <t>ONDARROA</t>
  </si>
  <si>
    <t>45364</t>
  </si>
  <si>
    <t>236</t>
  </si>
  <si>
    <t>URDUÑA/ORDUÑA</t>
  </si>
  <si>
    <t>1996</t>
  </si>
  <si>
    <t>285</t>
  </si>
  <si>
    <t>OROZKO</t>
  </si>
  <si>
    <t>565148</t>
  </si>
  <si>
    <t>PLENTZIA</t>
  </si>
  <si>
    <t>138</t>
  </si>
  <si>
    <t>TRAPAGARAN/VALLE DE TRAPAGA</t>
  </si>
  <si>
    <t>15535</t>
  </si>
  <si>
    <t>1295</t>
  </si>
  <si>
    <t>ORTUELLA</t>
  </si>
  <si>
    <t>6462</t>
  </si>
  <si>
    <t>2154</t>
  </si>
  <si>
    <t>SESTAO</t>
  </si>
  <si>
    <t>301187</t>
  </si>
  <si>
    <t>5020</t>
  </si>
  <si>
    <t>SOPELA</t>
  </si>
  <si>
    <t>4090</t>
  </si>
  <si>
    <t>UBIDE</t>
  </si>
  <si>
    <t>1249</t>
  </si>
  <si>
    <t>URDULIZ</t>
  </si>
  <si>
    <t>28</t>
  </si>
  <si>
    <t>BALMASEDA</t>
  </si>
  <si>
    <t>83</t>
  </si>
  <si>
    <t>BEDIA</t>
  </si>
  <si>
    <t>181</t>
  </si>
  <si>
    <t>90</t>
  </si>
  <si>
    <t>ZALDIBAR</t>
  </si>
  <si>
    <t>21618</t>
  </si>
  <si>
    <t>7206</t>
  </si>
  <si>
    <t>ZALLA</t>
  </si>
  <si>
    <t>98</t>
  </si>
  <si>
    <t>ZARATAMO</t>
  </si>
  <si>
    <t>DERIO</t>
  </si>
  <si>
    <t>160684</t>
  </si>
  <si>
    <t>1984</t>
  </si>
  <si>
    <t>ERANDIO</t>
  </si>
  <si>
    <t>85429</t>
  </si>
  <si>
    <t>6102</t>
  </si>
  <si>
    <t>LOIU</t>
  </si>
  <si>
    <t>1022231</t>
  </si>
  <si>
    <t>12169</t>
  </si>
  <si>
    <t>SONDIKA</t>
  </si>
  <si>
    <t>287658</t>
  </si>
  <si>
    <t>1498</t>
  </si>
  <si>
    <t>ZAMUDIO</t>
  </si>
  <si>
    <t>40083</t>
  </si>
  <si>
    <t>4008</t>
  </si>
  <si>
    <t>FORUA</t>
  </si>
  <si>
    <t>IURRETA</t>
  </si>
  <si>
    <t>ALONSOTEGI</t>
  </si>
  <si>
    <t>11249</t>
  </si>
  <si>
    <t>750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</si>
</sst>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54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2023</v>
      </c>
      <c r="E2">
        <f>"001"</f>
        <v>0</v>
      </c>
      <c r="F2" t="s">
        <v>16</v>
      </c>
      <c r="G2">
        <v>1</v>
      </c>
      <c r="H2">
        <v>0</v>
      </c>
      <c r="I2">
        <v>1</v>
      </c>
      <c r="J2">
        <v>6372044</v>
      </c>
      <c r="K2">
        <v>6372044</v>
      </c>
      <c r="L2" t="s">
        <v>17</v>
      </c>
      <c r="M2" t="s">
        <v>17</v>
      </c>
      <c r="N2" t="s">
        <v>17</v>
      </c>
    </row>
    <row r="3" spans="1:14">
      <c r="A3">
        <v>2</v>
      </c>
      <c r="B3" t="s">
        <v>14</v>
      </c>
      <c r="C3" t="s">
        <v>15</v>
      </c>
      <c r="D3">
        <v>2023</v>
      </c>
      <c r="E3">
        <f>"002"</f>
        <v>0</v>
      </c>
      <c r="F3" t="s">
        <v>18</v>
      </c>
      <c r="G3">
        <v>45</v>
      </c>
      <c r="H3">
        <v>0</v>
      </c>
      <c r="I3">
        <v>45</v>
      </c>
      <c r="J3">
        <v>113805372</v>
      </c>
      <c r="K3">
        <v>2529008</v>
      </c>
      <c r="L3" t="s">
        <v>19</v>
      </c>
      <c r="M3" t="s">
        <v>19</v>
      </c>
      <c r="N3" t="s">
        <v>20</v>
      </c>
    </row>
    <row r="4" spans="1:14">
      <c r="A4">
        <v>3</v>
      </c>
      <c r="B4" t="s">
        <v>14</v>
      </c>
      <c r="C4" t="s">
        <v>15</v>
      </c>
      <c r="D4">
        <v>2023</v>
      </c>
      <c r="E4">
        <f>"003"</f>
        <v>0</v>
      </c>
      <c r="F4" t="s">
        <v>21</v>
      </c>
      <c r="G4">
        <v>1</v>
      </c>
      <c r="H4">
        <v>19</v>
      </c>
      <c r="I4">
        <v>20</v>
      </c>
      <c r="J4">
        <v>149148441</v>
      </c>
      <c r="K4">
        <v>7457422</v>
      </c>
      <c r="L4" t="s">
        <v>22</v>
      </c>
      <c r="M4" t="s">
        <v>22</v>
      </c>
      <c r="N4" t="s">
        <v>22</v>
      </c>
    </row>
    <row r="5" spans="1:14">
      <c r="A5">
        <v>4</v>
      </c>
      <c r="B5" t="s">
        <v>14</v>
      </c>
      <c r="C5" t="s">
        <v>15</v>
      </c>
      <c r="D5">
        <v>2023</v>
      </c>
      <c r="E5">
        <f>"005"</f>
        <v>0</v>
      </c>
      <c r="F5" t="s">
        <v>23</v>
      </c>
      <c r="G5">
        <v>1</v>
      </c>
      <c r="H5">
        <v>2</v>
      </c>
      <c r="I5">
        <v>3</v>
      </c>
      <c r="J5">
        <v>11623935</v>
      </c>
      <c r="K5">
        <v>3874645</v>
      </c>
      <c r="L5" t="s">
        <v>24</v>
      </c>
      <c r="M5" t="s">
        <v>24</v>
      </c>
      <c r="N5" t="s">
        <v>24</v>
      </c>
    </row>
    <row r="6" spans="1:14">
      <c r="A6">
        <v>5</v>
      </c>
      <c r="B6" t="s">
        <v>14</v>
      </c>
      <c r="C6" t="s">
        <v>15</v>
      </c>
      <c r="D6">
        <v>2023</v>
      </c>
      <c r="E6">
        <f>"007"</f>
        <v>0</v>
      </c>
      <c r="F6" t="s">
        <v>25</v>
      </c>
      <c r="G6">
        <v>8</v>
      </c>
      <c r="H6">
        <v>0</v>
      </c>
      <c r="I6">
        <v>8</v>
      </c>
      <c r="J6">
        <v>1105789</v>
      </c>
      <c r="K6">
        <v>138224</v>
      </c>
      <c r="L6" t="s">
        <v>26</v>
      </c>
      <c r="M6" t="s">
        <v>26</v>
      </c>
      <c r="N6" t="s">
        <v>27</v>
      </c>
    </row>
    <row r="7" spans="1:14">
      <c r="A7">
        <v>6</v>
      </c>
      <c r="B7" t="s">
        <v>14</v>
      </c>
      <c r="C7" t="s">
        <v>15</v>
      </c>
      <c r="D7">
        <v>2023</v>
      </c>
      <c r="E7">
        <f>"008"</f>
        <v>0</v>
      </c>
      <c r="F7" t="s">
        <v>28</v>
      </c>
      <c r="G7">
        <v>1</v>
      </c>
      <c r="H7">
        <v>1</v>
      </c>
      <c r="I7">
        <v>2</v>
      </c>
      <c r="J7">
        <v>2921</v>
      </c>
      <c r="K7">
        <v>1461</v>
      </c>
      <c r="L7" t="s">
        <v>29</v>
      </c>
      <c r="M7" t="s">
        <v>29</v>
      </c>
      <c r="N7" t="s">
        <v>29</v>
      </c>
    </row>
    <row r="8" spans="1:14">
      <c r="A8">
        <v>7</v>
      </c>
      <c r="B8" t="s">
        <v>14</v>
      </c>
      <c r="C8" t="s">
        <v>15</v>
      </c>
      <c r="D8">
        <v>2023</v>
      </c>
      <c r="E8">
        <f>"009"</f>
        <v>0</v>
      </c>
      <c r="F8" t="s">
        <v>30</v>
      </c>
      <c r="G8">
        <v>12</v>
      </c>
      <c r="H8">
        <v>2</v>
      </c>
      <c r="I8">
        <v>14</v>
      </c>
      <c r="J8">
        <v>20692687</v>
      </c>
      <c r="K8">
        <v>1478049</v>
      </c>
      <c r="L8" t="s">
        <v>31</v>
      </c>
      <c r="M8" t="s">
        <v>31</v>
      </c>
      <c r="N8" t="s">
        <v>32</v>
      </c>
    </row>
    <row r="9" spans="1:14">
      <c r="A9">
        <v>8</v>
      </c>
      <c r="B9" t="s">
        <v>14</v>
      </c>
      <c r="C9" t="s">
        <v>15</v>
      </c>
      <c r="D9">
        <v>2023</v>
      </c>
      <c r="E9">
        <f>"011"</f>
        <v>0</v>
      </c>
      <c r="F9" t="s">
        <v>33</v>
      </c>
      <c r="G9">
        <v>35</v>
      </c>
      <c r="H9">
        <v>4</v>
      </c>
      <c r="I9">
        <v>39</v>
      </c>
      <c r="J9">
        <v>45645866</v>
      </c>
      <c r="K9">
        <v>1170407</v>
      </c>
      <c r="L9" t="s">
        <v>34</v>
      </c>
      <c r="M9" t="s">
        <v>34</v>
      </c>
      <c r="N9" t="s">
        <v>35</v>
      </c>
    </row>
    <row r="10" spans="1:14">
      <c r="A10">
        <v>9</v>
      </c>
      <c r="B10" t="s">
        <v>14</v>
      </c>
      <c r="C10" t="s">
        <v>15</v>
      </c>
      <c r="D10">
        <v>2023</v>
      </c>
      <c r="E10">
        <f>"016"</f>
        <v>0</v>
      </c>
      <c r="F10" t="s">
        <v>36</v>
      </c>
      <c r="G10">
        <v>0</v>
      </c>
      <c r="H10">
        <v>1</v>
      </c>
      <c r="I10">
        <v>1</v>
      </c>
      <c r="J10">
        <v>42439</v>
      </c>
      <c r="K10">
        <v>42439</v>
      </c>
      <c r="L10" t="s">
        <v>37</v>
      </c>
      <c r="M10" t="s">
        <v>37</v>
      </c>
      <c r="N10" t="s">
        <v>37</v>
      </c>
    </row>
    <row r="11" spans="1:14">
      <c r="A11">
        <v>10</v>
      </c>
      <c r="B11" t="s">
        <v>14</v>
      </c>
      <c r="C11" t="s">
        <v>15</v>
      </c>
      <c r="D11">
        <v>2023</v>
      </c>
      <c r="E11">
        <f>"017"</f>
        <v>0</v>
      </c>
      <c r="F11" t="s">
        <v>38</v>
      </c>
      <c r="G11">
        <v>7</v>
      </c>
      <c r="H11">
        <v>2</v>
      </c>
      <c r="I11">
        <v>9</v>
      </c>
      <c r="J11">
        <v>7064014</v>
      </c>
      <c r="K11">
        <v>784890</v>
      </c>
      <c r="L11" t="s">
        <v>39</v>
      </c>
      <c r="M11" t="s">
        <v>39</v>
      </c>
      <c r="N11" t="s">
        <v>40</v>
      </c>
    </row>
    <row r="12" spans="1:14">
      <c r="A12">
        <v>11</v>
      </c>
      <c r="B12" t="s">
        <v>14</v>
      </c>
      <c r="C12" t="s">
        <v>15</v>
      </c>
      <c r="D12">
        <v>2023</v>
      </c>
      <c r="E12">
        <f>"019"</f>
        <v>0</v>
      </c>
      <c r="F12" t="s">
        <v>41</v>
      </c>
      <c r="G12">
        <v>25</v>
      </c>
      <c r="H12">
        <v>1</v>
      </c>
      <c r="I12">
        <v>26</v>
      </c>
      <c r="J12">
        <v>14879254</v>
      </c>
      <c r="K12">
        <v>572279</v>
      </c>
      <c r="L12" t="s">
        <v>42</v>
      </c>
      <c r="M12" t="s">
        <v>42</v>
      </c>
      <c r="N12" t="s">
        <v>43</v>
      </c>
    </row>
    <row r="13" spans="1:14">
      <c r="A13">
        <v>12</v>
      </c>
      <c r="B13" t="s">
        <v>14</v>
      </c>
      <c r="C13" t="s">
        <v>15</v>
      </c>
      <c r="D13">
        <v>2023</v>
      </c>
      <c r="E13">
        <f>"021"</f>
        <v>0</v>
      </c>
      <c r="F13" t="s">
        <v>44</v>
      </c>
      <c r="G13">
        <v>0</v>
      </c>
      <c r="H13">
        <v>1</v>
      </c>
      <c r="I13">
        <v>1</v>
      </c>
      <c r="J13">
        <v>10544</v>
      </c>
      <c r="K13">
        <v>10544</v>
      </c>
      <c r="L13" t="s">
        <v>37</v>
      </c>
      <c r="M13" t="s">
        <v>37</v>
      </c>
      <c r="N13" t="s">
        <v>37</v>
      </c>
    </row>
    <row r="14" spans="1:14">
      <c r="A14">
        <v>13</v>
      </c>
      <c r="B14" t="s">
        <v>14</v>
      </c>
      <c r="C14" t="s">
        <v>15</v>
      </c>
      <c r="D14">
        <v>2023</v>
      </c>
      <c r="E14">
        <f>"022"</f>
        <v>0</v>
      </c>
      <c r="F14" t="s">
        <v>45</v>
      </c>
      <c r="G14">
        <v>0</v>
      </c>
      <c r="H14">
        <v>1</v>
      </c>
      <c r="I14">
        <v>1</v>
      </c>
      <c r="J14">
        <v>6350</v>
      </c>
      <c r="K14">
        <v>6350</v>
      </c>
      <c r="L14" t="s">
        <v>37</v>
      </c>
      <c r="M14" t="s">
        <v>37</v>
      </c>
      <c r="N14" t="s">
        <v>37</v>
      </c>
    </row>
    <row r="15" spans="1:14">
      <c r="A15">
        <v>14</v>
      </c>
      <c r="B15" t="s">
        <v>14</v>
      </c>
      <c r="C15" t="s">
        <v>15</v>
      </c>
      <c r="D15">
        <v>2023</v>
      </c>
      <c r="E15">
        <f>"024"</f>
        <v>0</v>
      </c>
      <c r="F15" t="s">
        <v>46</v>
      </c>
      <c r="G15">
        <v>38</v>
      </c>
      <c r="H15">
        <v>1</v>
      </c>
      <c r="I15">
        <v>39</v>
      </c>
      <c r="J15">
        <v>12963074</v>
      </c>
      <c r="K15">
        <v>332387</v>
      </c>
      <c r="L15" t="s">
        <v>47</v>
      </c>
      <c r="M15" t="s">
        <v>47</v>
      </c>
      <c r="N15" t="s">
        <v>48</v>
      </c>
    </row>
    <row r="16" spans="1:14">
      <c r="A16">
        <v>15</v>
      </c>
      <c r="B16" t="s">
        <v>14</v>
      </c>
      <c r="C16" t="s">
        <v>15</v>
      </c>
      <c r="D16">
        <v>2023</v>
      </c>
      <c r="E16">
        <f>"026"</f>
        <v>0</v>
      </c>
      <c r="F16" t="s">
        <v>49</v>
      </c>
      <c r="G16">
        <v>5</v>
      </c>
      <c r="H16">
        <v>0</v>
      </c>
      <c r="I16">
        <v>5</v>
      </c>
      <c r="J16">
        <v>82758</v>
      </c>
      <c r="K16">
        <v>16552</v>
      </c>
      <c r="L16" t="s">
        <v>50</v>
      </c>
      <c r="M16" t="s">
        <v>50</v>
      </c>
      <c r="N16" t="s">
        <v>51</v>
      </c>
    </row>
    <row r="17" spans="1:14">
      <c r="A17">
        <v>16</v>
      </c>
      <c r="B17" t="s">
        <v>14</v>
      </c>
      <c r="C17" t="s">
        <v>15</v>
      </c>
      <c r="D17">
        <v>2023</v>
      </c>
      <c r="E17">
        <f>"029"</f>
        <v>0</v>
      </c>
      <c r="F17" t="s">
        <v>52</v>
      </c>
      <c r="G17">
        <v>5</v>
      </c>
      <c r="H17">
        <v>0</v>
      </c>
      <c r="I17">
        <v>5</v>
      </c>
      <c r="J17">
        <v>282573</v>
      </c>
      <c r="K17">
        <v>56515</v>
      </c>
      <c r="L17" t="s">
        <v>53</v>
      </c>
      <c r="M17" t="s">
        <v>53</v>
      </c>
      <c r="N17" t="s">
        <v>54</v>
      </c>
    </row>
    <row r="18" spans="1:14">
      <c r="A18">
        <v>17</v>
      </c>
      <c r="B18" t="s">
        <v>14</v>
      </c>
      <c r="C18" t="s">
        <v>15</v>
      </c>
      <c r="D18">
        <v>2023</v>
      </c>
      <c r="E18">
        <f>"031"</f>
        <v>0</v>
      </c>
      <c r="F18" t="s">
        <v>55</v>
      </c>
      <c r="G18">
        <v>0</v>
      </c>
      <c r="H18">
        <v>1</v>
      </c>
      <c r="I18">
        <v>1</v>
      </c>
      <c r="J18">
        <v>110472</v>
      </c>
      <c r="K18">
        <v>110472</v>
      </c>
      <c r="L18" t="s">
        <v>37</v>
      </c>
      <c r="M18" t="s">
        <v>37</v>
      </c>
      <c r="N18" t="s">
        <v>37</v>
      </c>
    </row>
    <row r="19" spans="1:14">
      <c r="A19">
        <v>18</v>
      </c>
      <c r="B19" t="s">
        <v>14</v>
      </c>
      <c r="C19" t="s">
        <v>15</v>
      </c>
      <c r="D19">
        <v>2023</v>
      </c>
      <c r="E19">
        <f>"032"</f>
        <v>0</v>
      </c>
      <c r="F19" t="s">
        <v>56</v>
      </c>
      <c r="G19">
        <v>1</v>
      </c>
      <c r="H19">
        <v>0</v>
      </c>
      <c r="I19">
        <v>1</v>
      </c>
      <c r="J19">
        <v>263126</v>
      </c>
      <c r="K19">
        <v>263126</v>
      </c>
      <c r="L19" t="s">
        <v>57</v>
      </c>
      <c r="M19" t="s">
        <v>57</v>
      </c>
      <c r="N19" t="s">
        <v>57</v>
      </c>
    </row>
    <row r="20" spans="1:14">
      <c r="A20">
        <v>19</v>
      </c>
      <c r="B20" t="s">
        <v>14</v>
      </c>
      <c r="C20" t="s">
        <v>15</v>
      </c>
      <c r="D20">
        <v>2023</v>
      </c>
      <c r="E20">
        <f>"034"</f>
        <v>0</v>
      </c>
      <c r="F20" t="s">
        <v>58</v>
      </c>
      <c r="G20">
        <v>3</v>
      </c>
      <c r="H20">
        <v>1</v>
      </c>
      <c r="I20">
        <v>4</v>
      </c>
      <c r="J20">
        <v>480806</v>
      </c>
      <c r="K20">
        <v>120202</v>
      </c>
      <c r="L20" t="s">
        <v>59</v>
      </c>
      <c r="M20" t="s">
        <v>59</v>
      </c>
      <c r="N20" t="s">
        <v>60</v>
      </c>
    </row>
    <row r="21" spans="1:14">
      <c r="A21">
        <v>20</v>
      </c>
      <c r="B21" t="s">
        <v>14</v>
      </c>
      <c r="C21" t="s">
        <v>15</v>
      </c>
      <c r="D21">
        <v>2023</v>
      </c>
      <c r="E21">
        <f>"036"</f>
        <v>0</v>
      </c>
      <c r="F21" t="s">
        <v>61</v>
      </c>
      <c r="G21">
        <v>1</v>
      </c>
      <c r="H21">
        <v>19</v>
      </c>
      <c r="I21">
        <v>20</v>
      </c>
      <c r="J21">
        <v>25744479</v>
      </c>
      <c r="K21">
        <v>1287224</v>
      </c>
      <c r="L21" t="s">
        <v>62</v>
      </c>
      <c r="M21" t="s">
        <v>62</v>
      </c>
      <c r="N21" t="s">
        <v>62</v>
      </c>
    </row>
    <row r="22" spans="1:14">
      <c r="A22">
        <v>21</v>
      </c>
      <c r="B22" t="s">
        <v>14</v>
      </c>
      <c r="C22" t="s">
        <v>15</v>
      </c>
      <c r="D22">
        <v>2023</v>
      </c>
      <c r="E22">
        <f>"045"</f>
        <v>0</v>
      </c>
      <c r="F22" t="s">
        <v>63</v>
      </c>
      <c r="G22">
        <v>8</v>
      </c>
      <c r="H22">
        <v>4</v>
      </c>
      <c r="I22">
        <v>12</v>
      </c>
      <c r="J22">
        <v>1333209</v>
      </c>
      <c r="K22">
        <v>111101</v>
      </c>
      <c r="L22" t="s">
        <v>64</v>
      </c>
      <c r="M22" t="s">
        <v>64</v>
      </c>
      <c r="N22" t="s">
        <v>65</v>
      </c>
    </row>
    <row r="23" spans="1:14">
      <c r="A23">
        <v>22</v>
      </c>
      <c r="B23" t="s">
        <v>14</v>
      </c>
      <c r="C23" t="s">
        <v>15</v>
      </c>
      <c r="D23">
        <v>2023</v>
      </c>
      <c r="E23">
        <f>"046"</f>
        <v>0</v>
      </c>
      <c r="F23" t="s">
        <v>66</v>
      </c>
      <c r="G23">
        <v>8</v>
      </c>
      <c r="H23">
        <v>2</v>
      </c>
      <c r="I23">
        <v>10</v>
      </c>
      <c r="J23">
        <v>843918</v>
      </c>
      <c r="K23">
        <v>84392</v>
      </c>
      <c r="L23" t="s">
        <v>67</v>
      </c>
      <c r="M23" t="s">
        <v>67</v>
      </c>
      <c r="N23" t="s">
        <v>68</v>
      </c>
    </row>
    <row r="24" spans="1:14">
      <c r="A24">
        <v>23</v>
      </c>
      <c r="B24" t="s">
        <v>14</v>
      </c>
      <c r="C24" t="s">
        <v>15</v>
      </c>
      <c r="D24">
        <v>2023</v>
      </c>
      <c r="E24">
        <f>"055"</f>
        <v>0</v>
      </c>
      <c r="F24" t="s">
        <v>69</v>
      </c>
      <c r="G24">
        <v>1</v>
      </c>
      <c r="H24">
        <v>0</v>
      </c>
      <c r="I24">
        <v>1</v>
      </c>
      <c r="J24">
        <v>5454</v>
      </c>
      <c r="K24">
        <v>5454</v>
      </c>
      <c r="L24" t="s">
        <v>70</v>
      </c>
      <c r="M24" t="s">
        <v>70</v>
      </c>
      <c r="N24" t="s">
        <v>70</v>
      </c>
    </row>
    <row r="25" spans="1:14">
      <c r="A25">
        <v>24</v>
      </c>
      <c r="B25" t="s">
        <v>14</v>
      </c>
      <c r="C25" t="s">
        <v>15</v>
      </c>
      <c r="D25">
        <v>2023</v>
      </c>
      <c r="E25">
        <f>"056"</f>
        <v>0</v>
      </c>
      <c r="F25" t="s">
        <v>71</v>
      </c>
      <c r="G25">
        <v>24</v>
      </c>
      <c r="H25">
        <v>2</v>
      </c>
      <c r="I25">
        <v>26</v>
      </c>
      <c r="J25">
        <v>9092601</v>
      </c>
      <c r="K25">
        <v>349715</v>
      </c>
      <c r="L25" t="s">
        <v>72</v>
      </c>
      <c r="M25" t="s">
        <v>72</v>
      </c>
      <c r="N25" t="s">
        <v>73</v>
      </c>
    </row>
    <row r="26" spans="1:14">
      <c r="A26">
        <v>25</v>
      </c>
      <c r="B26" t="s">
        <v>14</v>
      </c>
      <c r="C26" t="s">
        <v>15</v>
      </c>
      <c r="D26">
        <v>2023</v>
      </c>
      <c r="E26">
        <f>"057"</f>
        <v>0</v>
      </c>
      <c r="F26" t="s">
        <v>74</v>
      </c>
      <c r="G26">
        <v>0</v>
      </c>
      <c r="H26">
        <v>1</v>
      </c>
      <c r="I26">
        <v>1</v>
      </c>
      <c r="J26">
        <v>699107</v>
      </c>
      <c r="K26">
        <v>699107</v>
      </c>
      <c r="L26" t="s">
        <v>37</v>
      </c>
      <c r="M26" t="s">
        <v>37</v>
      </c>
      <c r="N26" t="s">
        <v>37</v>
      </c>
    </row>
    <row r="27" spans="1:14">
      <c r="A27">
        <v>26</v>
      </c>
      <c r="B27" t="s">
        <v>14</v>
      </c>
      <c r="C27" t="s">
        <v>15</v>
      </c>
      <c r="D27">
        <v>2023</v>
      </c>
      <c r="E27">
        <f>"059"</f>
        <v>0</v>
      </c>
      <c r="F27" t="s">
        <v>75</v>
      </c>
      <c r="G27">
        <v>4</v>
      </c>
      <c r="H27">
        <v>0</v>
      </c>
      <c r="I27">
        <v>4</v>
      </c>
      <c r="J27">
        <v>40436</v>
      </c>
      <c r="K27">
        <v>10109</v>
      </c>
      <c r="L27" t="s">
        <v>76</v>
      </c>
      <c r="M27" t="s">
        <v>76</v>
      </c>
      <c r="N27" t="s">
        <v>77</v>
      </c>
    </row>
    <row r="28" spans="1:14">
      <c r="A28">
        <v>27</v>
      </c>
      <c r="B28" t="s">
        <v>14</v>
      </c>
      <c r="C28" t="s">
        <v>15</v>
      </c>
      <c r="D28">
        <v>2023</v>
      </c>
      <c r="E28">
        <f>"065"</f>
        <v>0</v>
      </c>
      <c r="F28" t="s">
        <v>78</v>
      </c>
      <c r="G28">
        <v>18</v>
      </c>
      <c r="H28">
        <v>2</v>
      </c>
      <c r="I28">
        <v>20</v>
      </c>
      <c r="J28">
        <v>16549452</v>
      </c>
      <c r="K28">
        <v>827473</v>
      </c>
      <c r="L28" t="s">
        <v>79</v>
      </c>
      <c r="M28" t="s">
        <v>79</v>
      </c>
      <c r="N28" t="s">
        <v>80</v>
      </c>
    </row>
    <row r="29" spans="1:14">
      <c r="A29">
        <v>28</v>
      </c>
      <c r="B29" t="s">
        <v>14</v>
      </c>
      <c r="C29" t="s">
        <v>15</v>
      </c>
      <c r="D29">
        <v>2023</v>
      </c>
      <c r="E29">
        <f>"067"</f>
        <v>0</v>
      </c>
      <c r="F29" t="s">
        <v>81</v>
      </c>
      <c r="G29">
        <v>3</v>
      </c>
      <c r="H29">
        <v>3</v>
      </c>
      <c r="I29">
        <v>6</v>
      </c>
      <c r="J29">
        <v>125610</v>
      </c>
      <c r="K29">
        <v>20935</v>
      </c>
      <c r="L29" t="s">
        <v>82</v>
      </c>
      <c r="M29" t="s">
        <v>83</v>
      </c>
      <c r="N29" t="s">
        <v>84</v>
      </c>
    </row>
    <row r="30" spans="1:14">
      <c r="A30">
        <v>29</v>
      </c>
      <c r="B30" t="s">
        <v>14</v>
      </c>
      <c r="C30" t="s">
        <v>15</v>
      </c>
      <c r="D30">
        <v>2023</v>
      </c>
      <c r="E30">
        <f>"068"</f>
        <v>0</v>
      </c>
      <c r="F30" t="s">
        <v>85</v>
      </c>
      <c r="G30">
        <v>30</v>
      </c>
      <c r="H30">
        <v>2</v>
      </c>
      <c r="I30">
        <v>32</v>
      </c>
      <c r="J30">
        <v>7803646</v>
      </c>
      <c r="K30">
        <v>243864</v>
      </c>
      <c r="L30" t="s">
        <v>86</v>
      </c>
      <c r="M30" t="s">
        <v>86</v>
      </c>
      <c r="N30" t="s">
        <v>87</v>
      </c>
    </row>
    <row r="31" spans="1:14">
      <c r="A31">
        <v>30</v>
      </c>
      <c r="B31" t="s">
        <v>14</v>
      </c>
      <c r="C31" t="s">
        <v>15</v>
      </c>
      <c r="D31">
        <v>2023</v>
      </c>
      <c r="E31">
        <f>"071"</f>
        <v>0</v>
      </c>
      <c r="F31" t="s">
        <v>88</v>
      </c>
      <c r="G31">
        <v>242</v>
      </c>
      <c r="H31">
        <v>0</v>
      </c>
      <c r="I31">
        <v>242</v>
      </c>
      <c r="J31">
        <v>313353176</v>
      </c>
      <c r="K31">
        <v>1294848</v>
      </c>
      <c r="L31" t="s">
        <v>89</v>
      </c>
      <c r="M31" t="s">
        <v>89</v>
      </c>
      <c r="N31" t="s">
        <v>90</v>
      </c>
    </row>
    <row r="32" spans="1:14">
      <c r="A32">
        <v>31</v>
      </c>
      <c r="B32" t="s">
        <v>14</v>
      </c>
      <c r="C32" t="s">
        <v>15</v>
      </c>
      <c r="D32">
        <v>2023</v>
      </c>
      <c r="E32">
        <f>"073"</f>
        <v>0</v>
      </c>
      <c r="F32" t="s">
        <v>91</v>
      </c>
      <c r="G32">
        <v>192</v>
      </c>
      <c r="H32">
        <v>24</v>
      </c>
      <c r="I32">
        <v>204</v>
      </c>
      <c r="J32">
        <v>2909737</v>
      </c>
      <c r="K32">
        <v>14263</v>
      </c>
      <c r="L32" t="s">
        <v>92</v>
      </c>
      <c r="M32" t="s">
        <v>92</v>
      </c>
      <c r="N32" t="s">
        <v>93</v>
      </c>
    </row>
    <row r="33" spans="1:14">
      <c r="A33">
        <v>32</v>
      </c>
      <c r="B33" t="s">
        <v>14</v>
      </c>
      <c r="C33" t="s">
        <v>15</v>
      </c>
      <c r="D33">
        <v>2023</v>
      </c>
      <c r="E33">
        <f>"074"</f>
        <v>0</v>
      </c>
      <c r="F33" t="s">
        <v>94</v>
      </c>
      <c r="G33">
        <v>7</v>
      </c>
      <c r="H33">
        <v>10</v>
      </c>
      <c r="I33">
        <v>17</v>
      </c>
      <c r="J33">
        <v>227585</v>
      </c>
      <c r="K33">
        <v>13387</v>
      </c>
      <c r="L33" t="s">
        <v>95</v>
      </c>
      <c r="M33" t="s">
        <v>95</v>
      </c>
      <c r="N33" t="s">
        <v>96</v>
      </c>
    </row>
    <row r="34" spans="1:14">
      <c r="A34">
        <v>33</v>
      </c>
      <c r="B34" t="s">
        <v>14</v>
      </c>
      <c r="C34" t="s">
        <v>15</v>
      </c>
      <c r="D34">
        <v>2023</v>
      </c>
      <c r="E34">
        <f>"075"</f>
        <v>0</v>
      </c>
      <c r="F34" t="s">
        <v>97</v>
      </c>
      <c r="G34">
        <v>1</v>
      </c>
      <c r="H34">
        <v>0</v>
      </c>
      <c r="I34">
        <v>1</v>
      </c>
      <c r="J34">
        <v>70643477</v>
      </c>
      <c r="K34">
        <v>70643477</v>
      </c>
      <c r="L34" t="s">
        <v>98</v>
      </c>
      <c r="M34" t="s">
        <v>98</v>
      </c>
      <c r="N34" t="s">
        <v>98</v>
      </c>
    </row>
    <row r="35" spans="1:14">
      <c r="A35">
        <v>34</v>
      </c>
      <c r="B35" t="s">
        <v>14</v>
      </c>
      <c r="C35" t="s">
        <v>15</v>
      </c>
      <c r="D35">
        <v>2023</v>
      </c>
      <c r="E35">
        <f>"077"</f>
        <v>0</v>
      </c>
      <c r="F35" t="s">
        <v>99</v>
      </c>
      <c r="G35">
        <v>1</v>
      </c>
      <c r="H35">
        <v>0</v>
      </c>
      <c r="I35">
        <v>1</v>
      </c>
      <c r="J35">
        <v>68981</v>
      </c>
      <c r="K35">
        <v>68981</v>
      </c>
      <c r="L35" t="s">
        <v>100</v>
      </c>
      <c r="M35" t="s">
        <v>100</v>
      </c>
      <c r="N35" t="s">
        <v>100</v>
      </c>
    </row>
    <row r="36" spans="1:14">
      <c r="A36">
        <v>35</v>
      </c>
      <c r="B36" t="s">
        <v>14</v>
      </c>
      <c r="C36" t="s">
        <v>15</v>
      </c>
      <c r="D36">
        <v>2023</v>
      </c>
      <c r="E36">
        <f>"080"</f>
        <v>0</v>
      </c>
      <c r="F36" t="s">
        <v>101</v>
      </c>
      <c r="G36">
        <v>12</v>
      </c>
      <c r="H36">
        <v>6</v>
      </c>
      <c r="I36">
        <v>18</v>
      </c>
      <c r="J36">
        <v>57485793</v>
      </c>
      <c r="K36">
        <v>3193655</v>
      </c>
      <c r="L36" t="s">
        <v>102</v>
      </c>
      <c r="M36" t="s">
        <v>102</v>
      </c>
      <c r="N36" t="s">
        <v>103</v>
      </c>
    </row>
    <row r="37" spans="1:14">
      <c r="A37">
        <v>36</v>
      </c>
      <c r="B37" t="s">
        <v>14</v>
      </c>
      <c r="C37" t="s">
        <v>15</v>
      </c>
      <c r="D37">
        <v>2023</v>
      </c>
      <c r="E37">
        <f>"083"</f>
        <v>0</v>
      </c>
      <c r="F37" t="s">
        <v>104</v>
      </c>
      <c r="G37">
        <v>3</v>
      </c>
      <c r="H37">
        <v>3</v>
      </c>
      <c r="I37">
        <v>6</v>
      </c>
      <c r="J37">
        <v>38606220</v>
      </c>
      <c r="K37">
        <v>6434370</v>
      </c>
      <c r="L37" t="s">
        <v>105</v>
      </c>
      <c r="M37" t="s">
        <v>105</v>
      </c>
      <c r="N37" t="s">
        <v>106</v>
      </c>
    </row>
    <row r="38" spans="1:14">
      <c r="A38">
        <v>37</v>
      </c>
      <c r="B38" t="s">
        <v>14</v>
      </c>
      <c r="C38" t="s">
        <v>15</v>
      </c>
      <c r="D38">
        <v>2023</v>
      </c>
      <c r="E38">
        <f>"084"</f>
        <v>0</v>
      </c>
      <c r="F38" t="s">
        <v>107</v>
      </c>
      <c r="G38">
        <v>60</v>
      </c>
      <c r="H38">
        <v>8</v>
      </c>
      <c r="I38">
        <v>68</v>
      </c>
      <c r="J38">
        <v>17360772</v>
      </c>
      <c r="K38">
        <v>255305</v>
      </c>
      <c r="L38" t="s">
        <v>108</v>
      </c>
      <c r="M38" t="s">
        <v>108</v>
      </c>
      <c r="N38" t="s">
        <v>109</v>
      </c>
    </row>
    <row r="39" spans="1:14">
      <c r="A39">
        <v>38</v>
      </c>
      <c r="B39" t="s">
        <v>14</v>
      </c>
      <c r="C39" t="s">
        <v>15</v>
      </c>
      <c r="D39">
        <v>2023</v>
      </c>
      <c r="E39">
        <f>"085"</f>
        <v>0</v>
      </c>
      <c r="F39" t="s">
        <v>110</v>
      </c>
      <c r="G39">
        <v>1</v>
      </c>
      <c r="H39">
        <v>0</v>
      </c>
      <c r="I39">
        <v>1</v>
      </c>
      <c r="J39">
        <v>2044956</v>
      </c>
      <c r="K39">
        <v>2044956</v>
      </c>
      <c r="L39" t="s">
        <v>111</v>
      </c>
      <c r="M39" t="s">
        <v>111</v>
      </c>
      <c r="N39" t="s">
        <v>111</v>
      </c>
    </row>
    <row r="40" spans="1:14">
      <c r="A40">
        <v>39</v>
      </c>
      <c r="B40" t="s">
        <v>14</v>
      </c>
      <c r="C40" t="s">
        <v>15</v>
      </c>
      <c r="D40">
        <v>2023</v>
      </c>
      <c r="E40">
        <f>"088"</f>
        <v>0</v>
      </c>
      <c r="F40" t="s">
        <v>112</v>
      </c>
      <c r="G40">
        <v>1</v>
      </c>
      <c r="H40">
        <v>0</v>
      </c>
      <c r="I40">
        <v>1</v>
      </c>
      <c r="J40">
        <v>624521</v>
      </c>
      <c r="K40">
        <v>624521</v>
      </c>
      <c r="L40" t="s">
        <v>113</v>
      </c>
      <c r="M40" t="s">
        <v>113</v>
      </c>
      <c r="N40" t="s">
        <v>113</v>
      </c>
    </row>
    <row r="41" spans="1:14">
      <c r="A41">
        <v>40</v>
      </c>
      <c r="B41" t="s">
        <v>14</v>
      </c>
      <c r="C41" t="s">
        <v>15</v>
      </c>
      <c r="D41">
        <v>2023</v>
      </c>
      <c r="E41">
        <f>"089"</f>
        <v>0</v>
      </c>
      <c r="F41" t="s">
        <v>114</v>
      </c>
      <c r="G41">
        <v>1</v>
      </c>
      <c r="H41">
        <v>1</v>
      </c>
      <c r="I41">
        <v>2</v>
      </c>
      <c r="J41">
        <v>9228</v>
      </c>
      <c r="K41">
        <v>4614</v>
      </c>
      <c r="L41" t="s">
        <v>115</v>
      </c>
      <c r="M41" t="s">
        <v>115</v>
      </c>
      <c r="N41" t="s">
        <v>115</v>
      </c>
    </row>
    <row r="42" spans="1:14">
      <c r="A42">
        <v>41</v>
      </c>
      <c r="B42" t="s">
        <v>14</v>
      </c>
      <c r="C42" t="s">
        <v>15</v>
      </c>
      <c r="D42">
        <v>2023</v>
      </c>
      <c r="E42">
        <f>"090"</f>
        <v>0</v>
      </c>
      <c r="F42" t="s">
        <v>116</v>
      </c>
      <c r="G42">
        <v>2</v>
      </c>
      <c r="H42">
        <v>4</v>
      </c>
      <c r="I42">
        <v>6</v>
      </c>
      <c r="J42">
        <v>499996</v>
      </c>
      <c r="K42">
        <v>83333</v>
      </c>
      <c r="L42" t="s">
        <v>117</v>
      </c>
      <c r="M42" t="s">
        <v>117</v>
      </c>
      <c r="N42" t="s">
        <v>51</v>
      </c>
    </row>
    <row r="43" spans="1:14">
      <c r="A43">
        <v>42</v>
      </c>
      <c r="B43" t="s">
        <v>14</v>
      </c>
      <c r="C43" t="s">
        <v>15</v>
      </c>
      <c r="D43">
        <v>2023</v>
      </c>
      <c r="E43">
        <f>"092"</f>
        <v>0</v>
      </c>
      <c r="F43" t="s">
        <v>118</v>
      </c>
      <c r="G43">
        <v>2</v>
      </c>
      <c r="H43">
        <v>3</v>
      </c>
      <c r="I43">
        <v>5</v>
      </c>
      <c r="J43">
        <v>95054</v>
      </c>
      <c r="K43">
        <v>19011</v>
      </c>
      <c r="L43" t="s">
        <v>119</v>
      </c>
      <c r="M43" t="s">
        <v>119</v>
      </c>
      <c r="N43" t="s">
        <v>120</v>
      </c>
    </row>
    <row r="44" spans="1:14">
      <c r="A44">
        <v>43</v>
      </c>
      <c r="B44" t="s">
        <v>14</v>
      </c>
      <c r="C44" t="s">
        <v>15</v>
      </c>
      <c r="D44">
        <v>2023</v>
      </c>
      <c r="E44">
        <f>"095"</f>
        <v>0</v>
      </c>
      <c r="F44" t="s">
        <v>121</v>
      </c>
      <c r="G44">
        <v>3</v>
      </c>
      <c r="H44">
        <v>1</v>
      </c>
      <c r="I44">
        <v>4</v>
      </c>
      <c r="J44">
        <v>21358792</v>
      </c>
      <c r="K44">
        <v>5339698</v>
      </c>
      <c r="L44" t="s">
        <v>122</v>
      </c>
      <c r="M44" t="s">
        <v>122</v>
      </c>
      <c r="N44" t="s">
        <v>123</v>
      </c>
    </row>
    <row r="45" spans="1:14">
      <c r="A45">
        <v>44</v>
      </c>
      <c r="B45" t="s">
        <v>14</v>
      </c>
      <c r="C45" t="s">
        <v>15</v>
      </c>
      <c r="D45">
        <v>2023</v>
      </c>
      <c r="E45">
        <f>"096"</f>
        <v>0</v>
      </c>
      <c r="F45" t="s">
        <v>124</v>
      </c>
      <c r="G45">
        <v>1</v>
      </c>
      <c r="H45">
        <v>10</v>
      </c>
      <c r="I45">
        <v>11</v>
      </c>
      <c r="J45">
        <v>56637</v>
      </c>
      <c r="K45">
        <v>5149</v>
      </c>
      <c r="L45" t="s">
        <v>125</v>
      </c>
      <c r="M45" t="s">
        <v>125</v>
      </c>
      <c r="N45" t="s">
        <v>125</v>
      </c>
    </row>
    <row r="46" spans="1:14">
      <c r="A46">
        <v>45</v>
      </c>
      <c r="B46" t="s">
        <v>14</v>
      </c>
      <c r="C46" t="s">
        <v>15</v>
      </c>
      <c r="D46">
        <v>2023</v>
      </c>
      <c r="E46">
        <f>"097"</f>
        <v>0</v>
      </c>
      <c r="F46" t="s">
        <v>126</v>
      </c>
      <c r="G46">
        <v>0</v>
      </c>
      <c r="H46">
        <v>1</v>
      </c>
      <c r="I46">
        <v>1</v>
      </c>
      <c r="J46">
        <v>5084</v>
      </c>
      <c r="K46">
        <v>5084</v>
      </c>
      <c r="L46" t="s">
        <v>37</v>
      </c>
      <c r="M46" t="s">
        <v>37</v>
      </c>
      <c r="N46" t="s">
        <v>37</v>
      </c>
    </row>
    <row r="47" spans="1:14">
      <c r="A47">
        <v>46</v>
      </c>
      <c r="B47" t="s">
        <v>14</v>
      </c>
      <c r="C47" t="s">
        <v>15</v>
      </c>
      <c r="D47">
        <v>2023</v>
      </c>
      <c r="E47">
        <f>"901"</f>
        <v>0</v>
      </c>
      <c r="F47" t="s">
        <v>127</v>
      </c>
      <c r="G47">
        <v>81</v>
      </c>
      <c r="H47">
        <v>0</v>
      </c>
      <c r="I47">
        <v>81</v>
      </c>
      <c r="J47">
        <v>20085452</v>
      </c>
      <c r="K47">
        <v>247969</v>
      </c>
      <c r="L47" t="s">
        <v>128</v>
      </c>
      <c r="M47" t="s">
        <v>128</v>
      </c>
      <c r="N47" t="s">
        <v>129</v>
      </c>
    </row>
    <row r="48" spans="1:14">
      <c r="A48">
        <v>47</v>
      </c>
      <c r="B48" t="s">
        <v>14</v>
      </c>
      <c r="C48" t="s">
        <v>15</v>
      </c>
      <c r="D48">
        <v>2023</v>
      </c>
      <c r="E48">
        <f>"902"</f>
        <v>0</v>
      </c>
      <c r="F48" t="s">
        <v>130</v>
      </c>
      <c r="G48">
        <v>14</v>
      </c>
      <c r="H48">
        <v>1</v>
      </c>
      <c r="I48">
        <v>15</v>
      </c>
      <c r="J48">
        <v>13143895</v>
      </c>
      <c r="K48">
        <v>876260</v>
      </c>
      <c r="L48" t="s">
        <v>131</v>
      </c>
      <c r="M48" t="s">
        <v>131</v>
      </c>
      <c r="N48" t="s">
        <v>132</v>
      </c>
    </row>
    <row r="49" spans="1:14">
      <c r="A49">
        <v>48</v>
      </c>
      <c r="B49" t="s">
        <v>14</v>
      </c>
      <c r="C49" t="s">
        <v>15</v>
      </c>
      <c r="D49">
        <v>2023</v>
      </c>
      <c r="E49">
        <f>"903"</f>
        <v>0</v>
      </c>
      <c r="F49" t="s">
        <v>133</v>
      </c>
      <c r="G49">
        <v>84</v>
      </c>
      <c r="H49">
        <v>2</v>
      </c>
      <c r="I49">
        <v>86</v>
      </c>
      <c r="J49">
        <v>127781656</v>
      </c>
      <c r="K49">
        <v>1485833</v>
      </c>
      <c r="L49" t="s">
        <v>134</v>
      </c>
      <c r="M49" t="s">
        <v>134</v>
      </c>
      <c r="N49" t="s">
        <v>135</v>
      </c>
    </row>
    <row r="50" spans="1:14">
      <c r="A50">
        <v>49</v>
      </c>
      <c r="B50" t="s">
        <v>14</v>
      </c>
      <c r="C50" t="s">
        <v>15</v>
      </c>
      <c r="D50">
        <v>2023</v>
      </c>
      <c r="E50">
        <f>"904"</f>
        <v>0</v>
      </c>
      <c r="F50" t="s">
        <v>136</v>
      </c>
      <c r="G50">
        <v>192</v>
      </c>
      <c r="H50">
        <v>1</v>
      </c>
      <c r="I50">
        <v>193</v>
      </c>
      <c r="J50">
        <v>47466504</v>
      </c>
      <c r="K50">
        <v>245940</v>
      </c>
      <c r="L50" t="s">
        <v>137</v>
      </c>
      <c r="M50" t="s">
        <v>137</v>
      </c>
      <c r="N50" t="s">
        <v>138</v>
      </c>
    </row>
    <row r="51" spans="1:14">
      <c r="A51">
        <v>50</v>
      </c>
      <c r="B51" t="s">
        <v>14</v>
      </c>
      <c r="C51" t="s">
        <v>15</v>
      </c>
      <c r="D51">
        <v>2023</v>
      </c>
      <c r="E51">
        <f>"905"</f>
        <v>0</v>
      </c>
      <c r="F51" t="s">
        <v>139</v>
      </c>
      <c r="G51">
        <v>10</v>
      </c>
      <c r="H51">
        <v>0</v>
      </c>
      <c r="I51">
        <v>10</v>
      </c>
      <c r="J51">
        <v>5010417</v>
      </c>
      <c r="K51">
        <v>501042</v>
      </c>
      <c r="L51" t="s">
        <v>140</v>
      </c>
      <c r="M51" t="s">
        <v>140</v>
      </c>
      <c r="N51" t="s">
        <v>141</v>
      </c>
    </row>
    <row r="52" spans="1:14">
      <c r="A52">
        <v>51</v>
      </c>
      <c r="B52" t="s">
        <v>14</v>
      </c>
      <c r="C52" t="s">
        <v>15</v>
      </c>
      <c r="D52">
        <v>2023</v>
      </c>
      <c r="E52">
        <f>"906"</f>
        <v>0</v>
      </c>
      <c r="F52" t="s">
        <v>142</v>
      </c>
      <c r="G52">
        <v>0</v>
      </c>
      <c r="H52">
        <v>1</v>
      </c>
      <c r="I52">
        <v>1</v>
      </c>
      <c r="J52">
        <v>12151</v>
      </c>
      <c r="K52">
        <v>12151</v>
      </c>
      <c r="L52" t="s">
        <v>37</v>
      </c>
      <c r="M52" t="s">
        <v>37</v>
      </c>
      <c r="N52" t="s">
        <v>37</v>
      </c>
    </row>
    <row r="53" spans="1:14">
      <c r="A53">
        <v>52</v>
      </c>
      <c r="B53" t="s">
        <v>14</v>
      </c>
      <c r="C53" t="s">
        <v>15</v>
      </c>
      <c r="D53">
        <v>2023</v>
      </c>
      <c r="E53">
        <f>"910"</f>
        <v>0</v>
      </c>
      <c r="F53" t="s">
        <v>143</v>
      </c>
      <c r="G53">
        <v>0</v>
      </c>
      <c r="H53">
        <v>1</v>
      </c>
      <c r="I53">
        <v>1</v>
      </c>
      <c r="J53">
        <v>15128909</v>
      </c>
      <c r="K53">
        <v>15128909</v>
      </c>
      <c r="L53" t="s">
        <v>37</v>
      </c>
      <c r="M53" t="s">
        <v>37</v>
      </c>
      <c r="N53" t="s">
        <v>37</v>
      </c>
    </row>
    <row r="54" spans="1:14">
      <c r="A54">
        <v>53</v>
      </c>
      <c r="B54" t="s">
        <v>14</v>
      </c>
      <c r="C54" t="s">
        <v>15</v>
      </c>
      <c r="D54">
        <v>2023</v>
      </c>
      <c r="E54">
        <f>"912"</f>
        <v>0</v>
      </c>
      <c r="F54" t="s">
        <v>144</v>
      </c>
      <c r="G54">
        <v>15</v>
      </c>
      <c r="H54">
        <v>2</v>
      </c>
      <c r="I54">
        <v>17</v>
      </c>
      <c r="J54">
        <v>2804493</v>
      </c>
      <c r="K54">
        <v>164970</v>
      </c>
      <c r="L54" t="s">
        <v>145</v>
      </c>
      <c r="M54" t="s">
        <v>145</v>
      </c>
      <c r="N54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2026-06-23T17:00:33Z</dcterms:created>
  <dcterms:modified xsi:type="dcterms:W3CDTF">2026-06-23T17:00:33Z</dcterms:modified>
</cp:coreProperties>
</file>