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<sst xmlns="http://schemas.openxmlformats.org/spreadsheetml/2006/main" count="619" uniqueCount="275">
  <si>
    <t>_id</t>
  </si>
  <si>
    <t>ENTITATEA_EU/ENTIDAD_EU</t>
  </si>
  <si>
    <t>ENTITATEA_CAS/ENTIDAD_CAS</t>
  </si>
  <si>
    <t>EKITALDIA/EJERCICIO</t>
  </si>
  <si>
    <t>UDALERRI_INE_KODEA/CODIGO_INE_MUNICIPIO</t>
  </si>
  <si>
    <t>UDALERRIA/MUNICIPIO</t>
  </si>
  <si>
    <t>ONDASUN_KOPURUA(EZ_SALBUETSIAK)/NUMERO_BIENES(NO_EXENTOS)</t>
  </si>
  <si>
    <t>ONDASUN_KOPURUA(SALBUETSIAK)/NUMERO_BIENES(EXENTOS)</t>
  </si>
  <si>
    <t>ONDASUN_KOPURUA(GUZTIRA)/NUMERO_BIENES(TOTAL)</t>
  </si>
  <si>
    <t>ZERGA_OINARRIA(KB)/BASE_IMPONIBLE(VC)</t>
  </si>
  <si>
    <t>ZERGA_OINARRIA_ORDAINAGIRIKO/BASE_IMPONIBLE_POR_INMUEBLE</t>
  </si>
  <si>
    <t>KUOTA-ZERGA/CUOTA_TRIBUTARIA</t>
  </si>
  <si>
    <t>TRIBUTU_ZORRA/DEUDA_TRIBUTARIA</t>
  </si>
  <si>
    <t>ORDAINAGIRIKO_TRIBUTU_ZORRA/DEUDA_TRIBUTARIA_POR_INMUEBLE</t>
  </si>
  <si>
    <t>BFA</t>
  </si>
  <si>
    <t>DFB</t>
  </si>
  <si>
    <t>ABADIÑO</t>
  </si>
  <si>
    <t>0,00</t>
  </si>
  <si>
    <t>1,00</t>
  </si>
  <si>
    <t>6531344,58</t>
  </si>
  <si>
    <t>ABANTO Y CIERVANA-ABANTO ZIERBENA</t>
  </si>
  <si>
    <t>45,00</t>
  </si>
  <si>
    <t>116650506,58</t>
  </si>
  <si>
    <t>2592233,48</t>
  </si>
  <si>
    <t>933204,07</t>
  </si>
  <si>
    <t>20737,87</t>
  </si>
  <si>
    <t>AMOREBIETA-ETXANO</t>
  </si>
  <si>
    <t>19,00</t>
  </si>
  <si>
    <t>20,00</t>
  </si>
  <si>
    <t>152877151,60</t>
  </si>
  <si>
    <t>7643857,58</t>
  </si>
  <si>
    <t>938532,04</t>
  </si>
  <si>
    <t>ARAKALDO</t>
  </si>
  <si>
    <t>2,00</t>
  </si>
  <si>
    <t>3,00</t>
  </si>
  <si>
    <t>11914533,87</t>
  </si>
  <si>
    <t>3971511,29</t>
  </si>
  <si>
    <t>95058,29</t>
  </si>
  <si>
    <t>MUNITIBAR-ARBATZEGI GERRIKAITZ</t>
  </si>
  <si>
    <t>8,00</t>
  </si>
  <si>
    <t>1133433,52</t>
  </si>
  <si>
    <t>141679,19</t>
  </si>
  <si>
    <t>9067,44</t>
  </si>
  <si>
    <t>1133,43</t>
  </si>
  <si>
    <t>ARTZENTALES</t>
  </si>
  <si>
    <t>2994,02</t>
  </si>
  <si>
    <t>1497,01</t>
  </si>
  <si>
    <t>14,97</t>
  </si>
  <si>
    <t>ARRANKUDIAGA-ZOLLO</t>
  </si>
  <si>
    <t>12,00</t>
  </si>
  <si>
    <t>14,00</t>
  </si>
  <si>
    <t>21210004,51</t>
  </si>
  <si>
    <t>1515000,32</t>
  </si>
  <si>
    <t>169670,35</t>
  </si>
  <si>
    <t>14139,20</t>
  </si>
  <si>
    <t>ARRIGORRIAGA</t>
  </si>
  <si>
    <t>35,00</t>
  </si>
  <si>
    <t>4,00</t>
  </si>
  <si>
    <t>39,00</t>
  </si>
  <si>
    <t>46787012,64</t>
  </si>
  <si>
    <t>1199666,99</t>
  </si>
  <si>
    <t>390571,86</t>
  </si>
  <si>
    <t>11159,20</t>
  </si>
  <si>
    <t>BERANGO</t>
  </si>
  <si>
    <t>43499,94</t>
  </si>
  <si>
    <t>BERMEO</t>
  </si>
  <si>
    <t>7,00</t>
  </si>
  <si>
    <t>9,00</t>
  </si>
  <si>
    <t>7240614,16</t>
  </si>
  <si>
    <t>804512,68</t>
  </si>
  <si>
    <t>26106,43</t>
  </si>
  <si>
    <t>3729,49</t>
  </si>
  <si>
    <t>BERRIZ</t>
  </si>
  <si>
    <t>25,00</t>
  </si>
  <si>
    <t>26,00</t>
  </si>
  <si>
    <t>15251234,93</t>
  </si>
  <si>
    <t>586585,96</t>
  </si>
  <si>
    <t>26724,96</t>
  </si>
  <si>
    <t>1069,00</t>
  </si>
  <si>
    <t>BUSTURIA</t>
  </si>
  <si>
    <t>10808,08</t>
  </si>
  <si>
    <t>KARRANTZA HARANA/VALLE DE CARRANZA</t>
  </si>
  <si>
    <t>6508,96</t>
  </si>
  <si>
    <t>ZEANURI</t>
  </si>
  <si>
    <t>38,00</t>
  </si>
  <si>
    <t>13287150,39</t>
  </si>
  <si>
    <t>340696,16</t>
  </si>
  <si>
    <t>26649,53</t>
  </si>
  <si>
    <t>701,30</t>
  </si>
  <si>
    <t>DIMA</t>
  </si>
  <si>
    <t>5,00</t>
  </si>
  <si>
    <t>84827,25</t>
  </si>
  <si>
    <t>16965,45</t>
  </si>
  <si>
    <t>212,07</t>
  </si>
  <si>
    <t>42,41</t>
  </si>
  <si>
    <t>ETXEBARRI</t>
  </si>
  <si>
    <t>289636,99</t>
  </si>
  <si>
    <t>57927,40</t>
  </si>
  <si>
    <t>659,69</t>
  </si>
  <si>
    <t>ELANTXOBE</t>
  </si>
  <si>
    <t>113234,04</t>
  </si>
  <si>
    <t>ELORRIO</t>
  </si>
  <si>
    <t>269703,85</t>
  </si>
  <si>
    <t>1348,52</t>
  </si>
  <si>
    <t>ERMUA</t>
  </si>
  <si>
    <t>492826,52</t>
  </si>
  <si>
    <t>123206,63</t>
  </si>
  <si>
    <t>347,88</t>
  </si>
  <si>
    <t>173,94</t>
  </si>
  <si>
    <t>GALDAKAO</t>
  </si>
  <si>
    <t>26112161,51</t>
  </si>
  <si>
    <t>3264020,19</t>
  </si>
  <si>
    <t>GÜEÑES</t>
  </si>
  <si>
    <t>1366538,70</t>
  </si>
  <si>
    <t>113878,23</t>
  </si>
  <si>
    <t>6549,06</t>
  </si>
  <si>
    <t>818,63</t>
  </si>
  <si>
    <t>GERNIKA-LUMO</t>
  </si>
  <si>
    <t>10,00</t>
  </si>
  <si>
    <t>865015,80</t>
  </si>
  <si>
    <t>86501,58</t>
  </si>
  <si>
    <t>LEMOA</t>
  </si>
  <si>
    <t>5590,37</t>
  </si>
  <si>
    <t>LEMOIZ</t>
  </si>
  <si>
    <t>23,00</t>
  </si>
  <si>
    <t>9220754,16</t>
  </si>
  <si>
    <t>368830,17</t>
  </si>
  <si>
    <t>117181,52</t>
  </si>
  <si>
    <t>5094,85</t>
  </si>
  <si>
    <t>LEKEITIO</t>
  </si>
  <si>
    <t>716584,33</t>
  </si>
  <si>
    <t>MALLABIA</t>
  </si>
  <si>
    <t>11,00</t>
  </si>
  <si>
    <t>1210204,70</t>
  </si>
  <si>
    <t>110018,61</t>
  </si>
  <si>
    <t>9681,63</t>
  </si>
  <si>
    <t>880,15</t>
  </si>
  <si>
    <t>MAÑARIA</t>
  </si>
  <si>
    <t>41447,26</t>
  </si>
  <si>
    <t>10361,82</t>
  </si>
  <si>
    <t>1243,41</t>
  </si>
  <si>
    <t>310,85</t>
  </si>
  <si>
    <t>UGAO-MIRABALLES</t>
  </si>
  <si>
    <t>18,00</t>
  </si>
  <si>
    <t>16963188,77</t>
  </si>
  <si>
    <t>848159,44</t>
  </si>
  <si>
    <t>135563,41</t>
  </si>
  <si>
    <t>7531,30</t>
  </si>
  <si>
    <t>MUXIKA</t>
  </si>
  <si>
    <t>6,00</t>
  </si>
  <si>
    <t>128750,37</t>
  </si>
  <si>
    <t>21458,40</t>
  </si>
  <si>
    <t>3602,13</t>
  </si>
  <si>
    <t>4508,79</t>
  </si>
  <si>
    <t>1502,93</t>
  </si>
  <si>
    <t>MUNDAKA</t>
  </si>
  <si>
    <t>32,00</t>
  </si>
  <si>
    <t>7998737,52</t>
  </si>
  <si>
    <t>249960,55</t>
  </si>
  <si>
    <t>40980,34</t>
  </si>
  <si>
    <t>1576,17</t>
  </si>
  <si>
    <t>MUSKIZ</t>
  </si>
  <si>
    <t>257,00</t>
  </si>
  <si>
    <t>321663417,26</t>
  </si>
  <si>
    <t>1251608,63</t>
  </si>
  <si>
    <t>2573307,46</t>
  </si>
  <si>
    <t>10012,87</t>
  </si>
  <si>
    <t>ONDARROA</t>
  </si>
  <si>
    <t>159,00</t>
  </si>
  <si>
    <t>170,00</t>
  </si>
  <si>
    <t>2562745,57</t>
  </si>
  <si>
    <t>15074,97</t>
  </si>
  <si>
    <t>38347,24</t>
  </si>
  <si>
    <t>241,18</t>
  </si>
  <si>
    <t>URDUÑA/ORDUÑA</t>
  </si>
  <si>
    <t>17,00</t>
  </si>
  <si>
    <t>233274,30</t>
  </si>
  <si>
    <t>13722,02</t>
  </si>
  <si>
    <t>2312,78</t>
  </si>
  <si>
    <t>256,98</t>
  </si>
  <si>
    <t>OROZKO</t>
  </si>
  <si>
    <t>72409563,92</t>
  </si>
  <si>
    <t>579276,51</t>
  </si>
  <si>
    <t>PLENTZIA</t>
  </si>
  <si>
    <t>70705,79</t>
  </si>
  <si>
    <t>VALLE DE TRAPAGA-TRAPAGARAN</t>
  </si>
  <si>
    <t>58922937,95</t>
  </si>
  <si>
    <t>3273496,55</t>
  </si>
  <si>
    <t>15444,46</t>
  </si>
  <si>
    <t>1404,04</t>
  </si>
  <si>
    <t>ORTUELLA</t>
  </si>
  <si>
    <t>39571375,44</t>
  </si>
  <si>
    <t>6595229,24</t>
  </si>
  <si>
    <t>6623,18</t>
  </si>
  <si>
    <t>2207,73</t>
  </si>
  <si>
    <t>SESTAO</t>
  </si>
  <si>
    <t>60,00</t>
  </si>
  <si>
    <t>68,00</t>
  </si>
  <si>
    <t>17794791,49</t>
  </si>
  <si>
    <t>261688,11</t>
  </si>
  <si>
    <t>316473,88</t>
  </si>
  <si>
    <t>5274,56</t>
  </si>
  <si>
    <t>SOPELA</t>
  </si>
  <si>
    <t>2096079,83</t>
  </si>
  <si>
    <t>UBIDE</t>
  </si>
  <si>
    <t>640134,00</t>
  </si>
  <si>
    <t>1280,27</t>
  </si>
  <si>
    <t>URDULIZ</t>
  </si>
  <si>
    <t>9458,39</t>
  </si>
  <si>
    <t>4729,20</t>
  </si>
  <si>
    <t>BALMASEDA</t>
  </si>
  <si>
    <t>512495,39</t>
  </si>
  <si>
    <t>85415,90</t>
  </si>
  <si>
    <t>85,05</t>
  </si>
  <si>
    <t>42,53</t>
  </si>
  <si>
    <t>BEDIA</t>
  </si>
  <si>
    <t>97429,90</t>
  </si>
  <si>
    <t>19485,98</t>
  </si>
  <si>
    <t>185,35</t>
  </si>
  <si>
    <t>92,68</t>
  </si>
  <si>
    <t>ZALDIBAR</t>
  </si>
  <si>
    <t>21892761,30</t>
  </si>
  <si>
    <t>5473190,33</t>
  </si>
  <si>
    <t>22488,68</t>
  </si>
  <si>
    <t>7496,23</t>
  </si>
  <si>
    <t>ZALLA</t>
  </si>
  <si>
    <t>58053,00</t>
  </si>
  <si>
    <t>5277,55</t>
  </si>
  <si>
    <t>100,08</t>
  </si>
  <si>
    <t>ZARATAMO</t>
  </si>
  <si>
    <t>5210,77</t>
  </si>
  <si>
    <t>DERIO</t>
  </si>
  <si>
    <t>81,00</t>
  </si>
  <si>
    <t>20587588,52</t>
  </si>
  <si>
    <t>254167,76</t>
  </si>
  <si>
    <t>164700,68</t>
  </si>
  <si>
    <t>2033,34</t>
  </si>
  <si>
    <t>ERANDIO</t>
  </si>
  <si>
    <t>13423199,17</t>
  </si>
  <si>
    <t>958799,94</t>
  </si>
  <si>
    <t>81004,01</t>
  </si>
  <si>
    <t>7364,00</t>
  </si>
  <si>
    <t>LOIU</t>
  </si>
  <si>
    <t>93,00</t>
  </si>
  <si>
    <t>95,00</t>
  </si>
  <si>
    <t>136281629,88</t>
  </si>
  <si>
    <t>1434543,47</t>
  </si>
  <si>
    <t>1090230,30</t>
  </si>
  <si>
    <t>11722,91</t>
  </si>
  <si>
    <t>SONDIKA</t>
  </si>
  <si>
    <t>186,00</t>
  </si>
  <si>
    <t>193,00</t>
  </si>
  <si>
    <t>48653167,14</t>
  </si>
  <si>
    <t>252088,95</t>
  </si>
  <si>
    <t>293925,69</t>
  </si>
  <si>
    <t>1580,25</t>
  </si>
  <si>
    <t>ZAMUDIO</t>
  </si>
  <si>
    <t>5135677,34</t>
  </si>
  <si>
    <t>513567,73</t>
  </si>
  <si>
    <t>39999,98</t>
  </si>
  <si>
    <t>5000,00</t>
  </si>
  <si>
    <t>FORUA</t>
  </si>
  <si>
    <t>12454,93</t>
  </si>
  <si>
    <t>IURRETA</t>
  </si>
  <si>
    <t>15507131,49</t>
  </si>
  <si>
    <t>ALONSOTEGI</t>
  </si>
  <si>
    <t>15,00</t>
  </si>
  <si>
    <t>2874604,84</t>
  </si>
  <si>
    <t>169094,40</t>
  </si>
  <si>
    <t>11530,37</t>
  </si>
  <si>
    <t>768,69</t>
  </si>
  <si>
    <t>USANSOLO</t>
  </si>
  <si>
    <t>275929,68</t>
  </si>
  <si>
    <t>22994,14</t>
  </si>
  <si>
    <t>94,93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</si>
</sst>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56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2024</v>
      </c>
      <c r="E2">
        <f>"48001"</f>
        <v>0</v>
      </c>
      <c r="F2" t="s">
        <v>16</v>
      </c>
      <c r="G2" t="s">
        <v>17</v>
      </c>
      <c r="H2" t="s">
        <v>18</v>
      </c>
      <c r="I2" t="s">
        <v>18</v>
      </c>
      <c r="J2" t="s">
        <v>19</v>
      </c>
      <c r="K2" t="s">
        <v>19</v>
      </c>
      <c r="L2" t="s">
        <v>17</v>
      </c>
      <c r="M2" t="s">
        <v>17</v>
      </c>
      <c r="N2" t="s">
        <v>17</v>
      </c>
    </row>
    <row r="3" spans="1:14">
      <c r="A3">
        <v>2</v>
      </c>
      <c r="B3" t="s">
        <v>14</v>
      </c>
      <c r="C3" t="s">
        <v>15</v>
      </c>
      <c r="D3">
        <v>2024</v>
      </c>
      <c r="E3">
        <f>"48002"</f>
        <v>0</v>
      </c>
      <c r="F3" t="s">
        <v>20</v>
      </c>
      <c r="G3" t="s">
        <v>21</v>
      </c>
      <c r="H3" t="s">
        <v>17</v>
      </c>
      <c r="I3" t="s">
        <v>21</v>
      </c>
      <c r="J3" t="s">
        <v>22</v>
      </c>
      <c r="K3" t="s">
        <v>23</v>
      </c>
      <c r="L3" t="s">
        <v>24</v>
      </c>
      <c r="M3" t="s">
        <v>24</v>
      </c>
      <c r="N3" t="s">
        <v>25</v>
      </c>
    </row>
    <row r="4" spans="1:14">
      <c r="A4">
        <v>3</v>
      </c>
      <c r="B4" t="s">
        <v>14</v>
      </c>
      <c r="C4" t="s">
        <v>15</v>
      </c>
      <c r="D4">
        <v>2024</v>
      </c>
      <c r="E4">
        <f>"48003"</f>
        <v>0</v>
      </c>
      <c r="F4" t="s">
        <v>26</v>
      </c>
      <c r="G4" t="s">
        <v>18</v>
      </c>
      <c r="H4" t="s">
        <v>27</v>
      </c>
      <c r="I4" t="s">
        <v>28</v>
      </c>
      <c r="J4" t="s">
        <v>29</v>
      </c>
      <c r="K4" t="s">
        <v>30</v>
      </c>
      <c r="L4" t="s">
        <v>31</v>
      </c>
      <c r="M4" t="s">
        <v>31</v>
      </c>
      <c r="N4" t="s">
        <v>31</v>
      </c>
    </row>
    <row r="5" spans="1:14">
      <c r="A5">
        <v>4</v>
      </c>
      <c r="B5" t="s">
        <v>14</v>
      </c>
      <c r="C5" t="s">
        <v>15</v>
      </c>
      <c r="D5">
        <v>2024</v>
      </c>
      <c r="E5">
        <f>"48005"</f>
        <v>0</v>
      </c>
      <c r="F5" t="s">
        <v>32</v>
      </c>
      <c r="G5" t="s">
        <v>18</v>
      </c>
      <c r="H5" t="s">
        <v>33</v>
      </c>
      <c r="I5" t="s">
        <v>34</v>
      </c>
      <c r="J5" t="s">
        <v>35</v>
      </c>
      <c r="K5" t="s">
        <v>36</v>
      </c>
      <c r="L5" t="s">
        <v>37</v>
      </c>
      <c r="M5" t="s">
        <v>37</v>
      </c>
      <c r="N5" t="s">
        <v>37</v>
      </c>
    </row>
    <row r="6" spans="1:14">
      <c r="A6">
        <v>5</v>
      </c>
      <c r="B6" t="s">
        <v>14</v>
      </c>
      <c r="C6" t="s">
        <v>15</v>
      </c>
      <c r="D6">
        <v>2024</v>
      </c>
      <c r="E6">
        <f>"48007"</f>
        <v>0</v>
      </c>
      <c r="F6" t="s">
        <v>38</v>
      </c>
      <c r="G6" t="s">
        <v>39</v>
      </c>
      <c r="H6" t="s">
        <v>17</v>
      </c>
      <c r="I6" t="s">
        <v>39</v>
      </c>
      <c r="J6" t="s">
        <v>40</v>
      </c>
      <c r="K6" t="s">
        <v>41</v>
      </c>
      <c r="L6" t="s">
        <v>42</v>
      </c>
      <c r="M6" t="s">
        <v>42</v>
      </c>
      <c r="N6" t="s">
        <v>43</v>
      </c>
    </row>
    <row r="7" spans="1:14">
      <c r="A7">
        <v>6</v>
      </c>
      <c r="B7" t="s">
        <v>14</v>
      </c>
      <c r="C7" t="s">
        <v>15</v>
      </c>
      <c r="D7">
        <v>2024</v>
      </c>
      <c r="E7">
        <f>"48008"</f>
        <v>0</v>
      </c>
      <c r="F7" t="s">
        <v>44</v>
      </c>
      <c r="G7" t="s">
        <v>18</v>
      </c>
      <c r="H7" t="s">
        <v>18</v>
      </c>
      <c r="I7" t="s">
        <v>33</v>
      </c>
      <c r="J7" t="s">
        <v>45</v>
      </c>
      <c r="K7" t="s">
        <v>46</v>
      </c>
      <c r="L7" t="s">
        <v>47</v>
      </c>
      <c r="M7" t="s">
        <v>47</v>
      </c>
      <c r="N7" t="s">
        <v>47</v>
      </c>
    </row>
    <row r="8" spans="1:14">
      <c r="A8">
        <v>7</v>
      </c>
      <c r="B8" t="s">
        <v>14</v>
      </c>
      <c r="C8" t="s">
        <v>15</v>
      </c>
      <c r="D8">
        <v>2024</v>
      </c>
      <c r="E8">
        <f>"48009"</f>
        <v>0</v>
      </c>
      <c r="F8" t="s">
        <v>48</v>
      </c>
      <c r="G8" t="s">
        <v>49</v>
      </c>
      <c r="H8" t="s">
        <v>33</v>
      </c>
      <c r="I8" t="s">
        <v>50</v>
      </c>
      <c r="J8" t="s">
        <v>51</v>
      </c>
      <c r="K8" t="s">
        <v>52</v>
      </c>
      <c r="L8" t="s">
        <v>53</v>
      </c>
      <c r="M8" t="s">
        <v>53</v>
      </c>
      <c r="N8" t="s">
        <v>54</v>
      </c>
    </row>
    <row r="9" spans="1:14">
      <c r="A9">
        <v>8</v>
      </c>
      <c r="B9" t="s">
        <v>14</v>
      </c>
      <c r="C9" t="s">
        <v>15</v>
      </c>
      <c r="D9">
        <v>2024</v>
      </c>
      <c r="E9">
        <f>"48011"</f>
        <v>0</v>
      </c>
      <c r="F9" t="s">
        <v>55</v>
      </c>
      <c r="G9" t="s">
        <v>56</v>
      </c>
      <c r="H9" t="s">
        <v>57</v>
      </c>
      <c r="I9" t="s">
        <v>58</v>
      </c>
      <c r="J9" t="s">
        <v>59</v>
      </c>
      <c r="K9" t="s">
        <v>60</v>
      </c>
      <c r="L9" t="s">
        <v>61</v>
      </c>
      <c r="M9" t="s">
        <v>61</v>
      </c>
      <c r="N9" t="s">
        <v>62</v>
      </c>
    </row>
    <row r="10" spans="1:14">
      <c r="A10">
        <v>9</v>
      </c>
      <c r="B10" t="s">
        <v>14</v>
      </c>
      <c r="C10" t="s">
        <v>15</v>
      </c>
      <c r="D10">
        <v>2024</v>
      </c>
      <c r="E10">
        <f>"48016"</f>
        <v>0</v>
      </c>
      <c r="F10" t="s">
        <v>63</v>
      </c>
      <c r="G10" t="s">
        <v>17</v>
      </c>
      <c r="H10" t="s">
        <v>18</v>
      </c>
      <c r="I10" t="s">
        <v>18</v>
      </c>
      <c r="J10" t="s">
        <v>64</v>
      </c>
      <c r="K10" t="s">
        <v>64</v>
      </c>
      <c r="L10" t="s">
        <v>17</v>
      </c>
      <c r="M10" t="s">
        <v>17</v>
      </c>
      <c r="N10" t="s">
        <v>17</v>
      </c>
    </row>
    <row r="11" spans="1:14">
      <c r="A11">
        <v>10</v>
      </c>
      <c r="B11" t="s">
        <v>14</v>
      </c>
      <c r="C11" t="s">
        <v>15</v>
      </c>
      <c r="D11">
        <v>2024</v>
      </c>
      <c r="E11">
        <f>"48017"</f>
        <v>0</v>
      </c>
      <c r="F11" t="s">
        <v>65</v>
      </c>
      <c r="G11" t="s">
        <v>66</v>
      </c>
      <c r="H11" t="s">
        <v>33</v>
      </c>
      <c r="I11" t="s">
        <v>67</v>
      </c>
      <c r="J11" t="s">
        <v>68</v>
      </c>
      <c r="K11" t="s">
        <v>69</v>
      </c>
      <c r="L11" t="s">
        <v>70</v>
      </c>
      <c r="M11" t="s">
        <v>70</v>
      </c>
      <c r="N11" t="s">
        <v>71</v>
      </c>
    </row>
    <row r="12" spans="1:14">
      <c r="A12">
        <v>11</v>
      </c>
      <c r="B12" t="s">
        <v>14</v>
      </c>
      <c r="C12" t="s">
        <v>15</v>
      </c>
      <c r="D12">
        <v>2024</v>
      </c>
      <c r="E12">
        <f>"48019"</f>
        <v>0</v>
      </c>
      <c r="F12" t="s">
        <v>72</v>
      </c>
      <c r="G12" t="s">
        <v>73</v>
      </c>
      <c r="H12" t="s">
        <v>18</v>
      </c>
      <c r="I12" t="s">
        <v>74</v>
      </c>
      <c r="J12" t="s">
        <v>75</v>
      </c>
      <c r="K12" t="s">
        <v>76</v>
      </c>
      <c r="L12" t="s">
        <v>77</v>
      </c>
      <c r="M12" t="s">
        <v>77</v>
      </c>
      <c r="N12" t="s">
        <v>78</v>
      </c>
    </row>
    <row r="13" spans="1:14">
      <c r="A13">
        <v>12</v>
      </c>
      <c r="B13" t="s">
        <v>14</v>
      </c>
      <c r="C13" t="s">
        <v>15</v>
      </c>
      <c r="D13">
        <v>2024</v>
      </c>
      <c r="E13">
        <f>"48021"</f>
        <v>0</v>
      </c>
      <c r="F13" t="s">
        <v>79</v>
      </c>
      <c r="G13" t="s">
        <v>17</v>
      </c>
      <c r="H13" t="s">
        <v>18</v>
      </c>
      <c r="I13" t="s">
        <v>18</v>
      </c>
      <c r="J13" t="s">
        <v>80</v>
      </c>
      <c r="K13" t="s">
        <v>80</v>
      </c>
      <c r="L13" t="s">
        <v>17</v>
      </c>
      <c r="M13" t="s">
        <v>17</v>
      </c>
      <c r="N13" t="s">
        <v>17</v>
      </c>
    </row>
    <row r="14" spans="1:14">
      <c r="A14">
        <v>13</v>
      </c>
      <c r="B14" t="s">
        <v>14</v>
      </c>
      <c r="C14" t="s">
        <v>15</v>
      </c>
      <c r="D14">
        <v>2024</v>
      </c>
      <c r="E14">
        <f>"48022"</f>
        <v>0</v>
      </c>
      <c r="F14" t="s">
        <v>81</v>
      </c>
      <c r="G14" t="s">
        <v>17</v>
      </c>
      <c r="H14" t="s">
        <v>18</v>
      </c>
      <c r="I14" t="s">
        <v>18</v>
      </c>
      <c r="J14" t="s">
        <v>82</v>
      </c>
      <c r="K14" t="s">
        <v>82</v>
      </c>
      <c r="L14" t="s">
        <v>17</v>
      </c>
      <c r="M14" t="s">
        <v>17</v>
      </c>
      <c r="N14" t="s">
        <v>17</v>
      </c>
    </row>
    <row r="15" spans="1:14">
      <c r="A15">
        <v>14</v>
      </c>
      <c r="B15" t="s">
        <v>14</v>
      </c>
      <c r="C15" t="s">
        <v>15</v>
      </c>
      <c r="D15">
        <v>2024</v>
      </c>
      <c r="E15">
        <f>"48024"</f>
        <v>0</v>
      </c>
      <c r="F15" t="s">
        <v>83</v>
      </c>
      <c r="G15" t="s">
        <v>84</v>
      </c>
      <c r="H15" t="s">
        <v>18</v>
      </c>
      <c r="I15" t="s">
        <v>58</v>
      </c>
      <c r="J15" t="s">
        <v>85</v>
      </c>
      <c r="K15" t="s">
        <v>86</v>
      </c>
      <c r="L15" t="s">
        <v>87</v>
      </c>
      <c r="M15" t="s">
        <v>87</v>
      </c>
      <c r="N15" t="s">
        <v>88</v>
      </c>
    </row>
    <row r="16" spans="1:14">
      <c r="A16">
        <v>15</v>
      </c>
      <c r="B16" t="s">
        <v>14</v>
      </c>
      <c r="C16" t="s">
        <v>15</v>
      </c>
      <c r="D16">
        <v>2024</v>
      </c>
      <c r="E16">
        <f>"48026"</f>
        <v>0</v>
      </c>
      <c r="F16" t="s">
        <v>89</v>
      </c>
      <c r="G16" t="s">
        <v>90</v>
      </c>
      <c r="H16" t="s">
        <v>17</v>
      </c>
      <c r="I16" t="s">
        <v>90</v>
      </c>
      <c r="J16" t="s">
        <v>91</v>
      </c>
      <c r="K16" t="s">
        <v>92</v>
      </c>
      <c r="L16" t="s">
        <v>93</v>
      </c>
      <c r="M16" t="s">
        <v>93</v>
      </c>
      <c r="N16" t="s">
        <v>94</v>
      </c>
    </row>
    <row r="17" spans="1:14">
      <c r="A17">
        <v>16</v>
      </c>
      <c r="B17" t="s">
        <v>14</v>
      </c>
      <c r="C17" t="s">
        <v>15</v>
      </c>
      <c r="D17">
        <v>2024</v>
      </c>
      <c r="E17">
        <f>"48029"</f>
        <v>0</v>
      </c>
      <c r="F17" t="s">
        <v>95</v>
      </c>
      <c r="G17" t="s">
        <v>18</v>
      </c>
      <c r="H17" t="s">
        <v>57</v>
      </c>
      <c r="I17" t="s">
        <v>90</v>
      </c>
      <c r="J17" t="s">
        <v>96</v>
      </c>
      <c r="K17" t="s">
        <v>97</v>
      </c>
      <c r="L17" t="s">
        <v>98</v>
      </c>
      <c r="M17" t="s">
        <v>98</v>
      </c>
      <c r="N17" t="s">
        <v>98</v>
      </c>
    </row>
    <row r="18" spans="1:14">
      <c r="A18">
        <v>17</v>
      </c>
      <c r="B18" t="s">
        <v>14</v>
      </c>
      <c r="C18" t="s">
        <v>15</v>
      </c>
      <c r="D18">
        <v>2024</v>
      </c>
      <c r="E18">
        <f>"48031"</f>
        <v>0</v>
      </c>
      <c r="F18" t="s">
        <v>99</v>
      </c>
      <c r="G18" t="s">
        <v>17</v>
      </c>
      <c r="H18" t="s">
        <v>18</v>
      </c>
      <c r="I18" t="s">
        <v>18</v>
      </c>
      <c r="J18" t="s">
        <v>100</v>
      </c>
      <c r="K18" t="s">
        <v>100</v>
      </c>
      <c r="L18" t="s">
        <v>17</v>
      </c>
      <c r="M18" t="s">
        <v>17</v>
      </c>
      <c r="N18" t="s">
        <v>17</v>
      </c>
    </row>
    <row r="19" spans="1:14">
      <c r="A19">
        <v>18</v>
      </c>
      <c r="B19" t="s">
        <v>14</v>
      </c>
      <c r="C19" t="s">
        <v>15</v>
      </c>
      <c r="D19">
        <v>2024</v>
      </c>
      <c r="E19">
        <f>"48032"</f>
        <v>0</v>
      </c>
      <c r="F19" t="s">
        <v>101</v>
      </c>
      <c r="G19" t="s">
        <v>18</v>
      </c>
      <c r="H19" t="s">
        <v>17</v>
      </c>
      <c r="I19" t="s">
        <v>18</v>
      </c>
      <c r="J19" t="s">
        <v>102</v>
      </c>
      <c r="K19" t="s">
        <v>102</v>
      </c>
      <c r="L19" t="s">
        <v>103</v>
      </c>
      <c r="M19" t="s">
        <v>103</v>
      </c>
      <c r="N19" t="s">
        <v>103</v>
      </c>
    </row>
    <row r="20" spans="1:14">
      <c r="A20">
        <v>19</v>
      </c>
      <c r="B20" t="s">
        <v>14</v>
      </c>
      <c r="C20" t="s">
        <v>15</v>
      </c>
      <c r="D20">
        <v>2024</v>
      </c>
      <c r="E20">
        <f>"48034"</f>
        <v>0</v>
      </c>
      <c r="F20" t="s">
        <v>104</v>
      </c>
      <c r="G20" t="s">
        <v>33</v>
      </c>
      <c r="H20" t="s">
        <v>33</v>
      </c>
      <c r="I20" t="s">
        <v>57</v>
      </c>
      <c r="J20" t="s">
        <v>105</v>
      </c>
      <c r="K20" t="s">
        <v>106</v>
      </c>
      <c r="L20" t="s">
        <v>107</v>
      </c>
      <c r="M20" t="s">
        <v>107</v>
      </c>
      <c r="N20" t="s">
        <v>108</v>
      </c>
    </row>
    <row r="21" spans="1:14">
      <c r="A21">
        <v>20</v>
      </c>
      <c r="B21" t="s">
        <v>14</v>
      </c>
      <c r="C21" t="s">
        <v>15</v>
      </c>
      <c r="D21">
        <v>2024</v>
      </c>
      <c r="E21">
        <f>"48036"</f>
        <v>0</v>
      </c>
      <c r="F21" t="s">
        <v>109</v>
      </c>
      <c r="G21" t="s">
        <v>17</v>
      </c>
      <c r="H21" t="s">
        <v>39</v>
      </c>
      <c r="I21" t="s">
        <v>39</v>
      </c>
      <c r="J21" t="s">
        <v>110</v>
      </c>
      <c r="K21" t="s">
        <v>111</v>
      </c>
      <c r="L21" t="s">
        <v>17</v>
      </c>
      <c r="M21" t="s">
        <v>17</v>
      </c>
      <c r="N21" t="s">
        <v>17</v>
      </c>
    </row>
    <row r="22" spans="1:14">
      <c r="A22">
        <v>21</v>
      </c>
      <c r="B22" t="s">
        <v>14</v>
      </c>
      <c r="C22" t="s">
        <v>15</v>
      </c>
      <c r="D22">
        <v>2024</v>
      </c>
      <c r="E22">
        <f>"48045"</f>
        <v>0</v>
      </c>
      <c r="F22" t="s">
        <v>112</v>
      </c>
      <c r="G22" t="s">
        <v>39</v>
      </c>
      <c r="H22" t="s">
        <v>57</v>
      </c>
      <c r="I22" t="s">
        <v>49</v>
      </c>
      <c r="J22" t="s">
        <v>113</v>
      </c>
      <c r="K22" t="s">
        <v>114</v>
      </c>
      <c r="L22" t="s">
        <v>115</v>
      </c>
      <c r="M22" t="s">
        <v>115</v>
      </c>
      <c r="N22" t="s">
        <v>116</v>
      </c>
    </row>
    <row r="23" spans="1:14">
      <c r="A23">
        <v>22</v>
      </c>
      <c r="B23" t="s">
        <v>14</v>
      </c>
      <c r="C23" t="s">
        <v>15</v>
      </c>
      <c r="D23">
        <v>2024</v>
      </c>
      <c r="E23">
        <f>"48046"</f>
        <v>0</v>
      </c>
      <c r="F23" t="s">
        <v>117</v>
      </c>
      <c r="G23" t="s">
        <v>17</v>
      </c>
      <c r="H23" t="s">
        <v>118</v>
      </c>
      <c r="I23" t="s">
        <v>118</v>
      </c>
      <c r="J23" t="s">
        <v>119</v>
      </c>
      <c r="K23" t="s">
        <v>120</v>
      </c>
      <c r="L23" t="s">
        <v>17</v>
      </c>
      <c r="M23" t="s">
        <v>17</v>
      </c>
      <c r="N23" t="s">
        <v>17</v>
      </c>
    </row>
    <row r="24" spans="1:14">
      <c r="A24">
        <v>23</v>
      </c>
      <c r="B24" t="s">
        <v>14</v>
      </c>
      <c r="C24" t="s">
        <v>15</v>
      </c>
      <c r="D24">
        <v>2024</v>
      </c>
      <c r="E24">
        <f>"48055"</f>
        <v>0</v>
      </c>
      <c r="F24" t="s">
        <v>121</v>
      </c>
      <c r="G24" t="s">
        <v>17</v>
      </c>
      <c r="H24" t="s">
        <v>18</v>
      </c>
      <c r="I24" t="s">
        <v>18</v>
      </c>
      <c r="J24" t="s">
        <v>122</v>
      </c>
      <c r="K24" t="s">
        <v>122</v>
      </c>
      <c r="L24" t="s">
        <v>17</v>
      </c>
      <c r="M24" t="s">
        <v>17</v>
      </c>
      <c r="N24" t="s">
        <v>17</v>
      </c>
    </row>
    <row r="25" spans="1:14">
      <c r="A25">
        <v>24</v>
      </c>
      <c r="B25" t="s">
        <v>14</v>
      </c>
      <c r="C25" t="s">
        <v>15</v>
      </c>
      <c r="D25">
        <v>2024</v>
      </c>
      <c r="E25">
        <f>"48056"</f>
        <v>0</v>
      </c>
      <c r="F25" t="s">
        <v>123</v>
      </c>
      <c r="G25" t="s">
        <v>124</v>
      </c>
      <c r="H25" t="s">
        <v>33</v>
      </c>
      <c r="I25" t="s">
        <v>73</v>
      </c>
      <c r="J25" t="s">
        <v>125</v>
      </c>
      <c r="K25" t="s">
        <v>126</v>
      </c>
      <c r="L25" t="s">
        <v>127</v>
      </c>
      <c r="M25" t="s">
        <v>127</v>
      </c>
      <c r="N25" t="s">
        <v>128</v>
      </c>
    </row>
    <row r="26" spans="1:14">
      <c r="A26">
        <v>25</v>
      </c>
      <c r="B26" t="s">
        <v>14</v>
      </c>
      <c r="C26" t="s">
        <v>15</v>
      </c>
      <c r="D26">
        <v>2024</v>
      </c>
      <c r="E26">
        <f>"48057"</f>
        <v>0</v>
      </c>
      <c r="F26" t="s">
        <v>129</v>
      </c>
      <c r="G26" t="s">
        <v>17</v>
      </c>
      <c r="H26" t="s">
        <v>18</v>
      </c>
      <c r="I26" t="s">
        <v>18</v>
      </c>
      <c r="J26" t="s">
        <v>130</v>
      </c>
      <c r="K26" t="s">
        <v>130</v>
      </c>
      <c r="L26" t="s">
        <v>17</v>
      </c>
      <c r="M26" t="s">
        <v>17</v>
      </c>
      <c r="N26" t="s">
        <v>17</v>
      </c>
    </row>
    <row r="27" spans="1:14">
      <c r="A27">
        <v>26</v>
      </c>
      <c r="B27" t="s">
        <v>14</v>
      </c>
      <c r="C27" t="s">
        <v>15</v>
      </c>
      <c r="D27">
        <v>2024</v>
      </c>
      <c r="E27">
        <f>"48058"</f>
        <v>0</v>
      </c>
      <c r="F27" t="s">
        <v>131</v>
      </c>
      <c r="G27" t="s">
        <v>132</v>
      </c>
      <c r="H27" t="s">
        <v>17</v>
      </c>
      <c r="I27" t="s">
        <v>132</v>
      </c>
      <c r="J27" t="s">
        <v>133</v>
      </c>
      <c r="K27" t="s">
        <v>134</v>
      </c>
      <c r="L27" t="s">
        <v>135</v>
      </c>
      <c r="M27" t="s">
        <v>135</v>
      </c>
      <c r="N27" t="s">
        <v>136</v>
      </c>
    </row>
    <row r="28" spans="1:14">
      <c r="A28">
        <v>27</v>
      </c>
      <c r="B28" t="s">
        <v>14</v>
      </c>
      <c r="C28" t="s">
        <v>15</v>
      </c>
      <c r="D28">
        <v>2024</v>
      </c>
      <c r="E28">
        <f>"48059"</f>
        <v>0</v>
      </c>
      <c r="F28" t="s">
        <v>137</v>
      </c>
      <c r="G28" t="s">
        <v>57</v>
      </c>
      <c r="H28" t="s">
        <v>17</v>
      </c>
      <c r="I28" t="s">
        <v>57</v>
      </c>
      <c r="J28" t="s">
        <v>138</v>
      </c>
      <c r="K28" t="s">
        <v>139</v>
      </c>
      <c r="L28" t="s">
        <v>140</v>
      </c>
      <c r="M28" t="s">
        <v>140</v>
      </c>
      <c r="N28" t="s">
        <v>141</v>
      </c>
    </row>
    <row r="29" spans="1:14">
      <c r="A29">
        <v>28</v>
      </c>
      <c r="B29" t="s">
        <v>14</v>
      </c>
      <c r="C29" t="s">
        <v>15</v>
      </c>
      <c r="D29">
        <v>2024</v>
      </c>
      <c r="E29">
        <f>"48065"</f>
        <v>0</v>
      </c>
      <c r="F29" t="s">
        <v>142</v>
      </c>
      <c r="G29" t="s">
        <v>143</v>
      </c>
      <c r="H29" t="s">
        <v>33</v>
      </c>
      <c r="I29" t="s">
        <v>28</v>
      </c>
      <c r="J29" t="s">
        <v>144</v>
      </c>
      <c r="K29" t="s">
        <v>145</v>
      </c>
      <c r="L29" t="s">
        <v>146</v>
      </c>
      <c r="M29" t="s">
        <v>146</v>
      </c>
      <c r="N29" t="s">
        <v>147</v>
      </c>
    </row>
    <row r="30" spans="1:14">
      <c r="A30">
        <v>29</v>
      </c>
      <c r="B30" t="s">
        <v>14</v>
      </c>
      <c r="C30" t="s">
        <v>15</v>
      </c>
      <c r="D30">
        <v>2024</v>
      </c>
      <c r="E30">
        <f>"48067"</f>
        <v>0</v>
      </c>
      <c r="F30" t="s">
        <v>148</v>
      </c>
      <c r="G30" t="s">
        <v>34</v>
      </c>
      <c r="H30" t="s">
        <v>34</v>
      </c>
      <c r="I30" t="s">
        <v>149</v>
      </c>
      <c r="J30" t="s">
        <v>150</v>
      </c>
      <c r="K30" t="s">
        <v>151</v>
      </c>
      <c r="L30" t="s">
        <v>152</v>
      </c>
      <c r="M30" t="s">
        <v>153</v>
      </c>
      <c r="N30" t="s">
        <v>154</v>
      </c>
    </row>
    <row r="31" spans="1:14">
      <c r="A31">
        <v>30</v>
      </c>
      <c r="B31" t="s">
        <v>14</v>
      </c>
      <c r="C31" t="s">
        <v>15</v>
      </c>
      <c r="D31">
        <v>2024</v>
      </c>
      <c r="E31">
        <f>"48068"</f>
        <v>0</v>
      </c>
      <c r="F31" t="s">
        <v>155</v>
      </c>
      <c r="G31" t="s">
        <v>74</v>
      </c>
      <c r="H31" t="s">
        <v>149</v>
      </c>
      <c r="I31" t="s">
        <v>156</v>
      </c>
      <c r="J31" t="s">
        <v>157</v>
      </c>
      <c r="K31" t="s">
        <v>158</v>
      </c>
      <c r="L31" t="s">
        <v>159</v>
      </c>
      <c r="M31" t="s">
        <v>159</v>
      </c>
      <c r="N31" t="s">
        <v>160</v>
      </c>
    </row>
    <row r="32" spans="1:14">
      <c r="A32">
        <v>31</v>
      </c>
      <c r="B32" t="s">
        <v>14</v>
      </c>
      <c r="C32" t="s">
        <v>15</v>
      </c>
      <c r="D32">
        <v>2024</v>
      </c>
      <c r="E32">
        <f>"48071"</f>
        <v>0</v>
      </c>
      <c r="F32" t="s">
        <v>161</v>
      </c>
      <c r="G32" t="s">
        <v>162</v>
      </c>
      <c r="H32" t="s">
        <v>17</v>
      </c>
      <c r="I32" t="s">
        <v>162</v>
      </c>
      <c r="J32" t="s">
        <v>163</v>
      </c>
      <c r="K32" t="s">
        <v>164</v>
      </c>
      <c r="L32" t="s">
        <v>165</v>
      </c>
      <c r="M32" t="s">
        <v>165</v>
      </c>
      <c r="N32" t="s">
        <v>166</v>
      </c>
    </row>
    <row r="33" spans="1:14">
      <c r="A33">
        <v>32</v>
      </c>
      <c r="B33" t="s">
        <v>14</v>
      </c>
      <c r="C33" t="s">
        <v>15</v>
      </c>
      <c r="D33">
        <v>2024</v>
      </c>
      <c r="E33">
        <f>"48073"</f>
        <v>0</v>
      </c>
      <c r="F33" t="s">
        <v>167</v>
      </c>
      <c r="G33" t="s">
        <v>168</v>
      </c>
      <c r="H33" t="s">
        <v>124</v>
      </c>
      <c r="I33" t="s">
        <v>169</v>
      </c>
      <c r="J33" t="s">
        <v>170</v>
      </c>
      <c r="K33" t="s">
        <v>171</v>
      </c>
      <c r="L33" t="s">
        <v>172</v>
      </c>
      <c r="M33" t="s">
        <v>172</v>
      </c>
      <c r="N33" t="s">
        <v>173</v>
      </c>
    </row>
    <row r="34" spans="1:14">
      <c r="A34">
        <v>33</v>
      </c>
      <c r="B34" t="s">
        <v>14</v>
      </c>
      <c r="C34" t="s">
        <v>15</v>
      </c>
      <c r="D34">
        <v>2024</v>
      </c>
      <c r="E34">
        <f>"48074"</f>
        <v>0</v>
      </c>
      <c r="F34" t="s">
        <v>174</v>
      </c>
      <c r="G34" t="s">
        <v>67</v>
      </c>
      <c r="H34" t="s">
        <v>39</v>
      </c>
      <c r="I34" t="s">
        <v>175</v>
      </c>
      <c r="J34" t="s">
        <v>176</v>
      </c>
      <c r="K34" t="s">
        <v>177</v>
      </c>
      <c r="L34" t="s">
        <v>178</v>
      </c>
      <c r="M34" t="s">
        <v>178</v>
      </c>
      <c r="N34" t="s">
        <v>179</v>
      </c>
    </row>
    <row r="35" spans="1:14">
      <c r="A35">
        <v>34</v>
      </c>
      <c r="B35" t="s">
        <v>14</v>
      </c>
      <c r="C35" t="s">
        <v>15</v>
      </c>
      <c r="D35">
        <v>2024</v>
      </c>
      <c r="E35">
        <f>"48075"</f>
        <v>0</v>
      </c>
      <c r="F35" t="s">
        <v>180</v>
      </c>
      <c r="G35" t="s">
        <v>18</v>
      </c>
      <c r="H35" t="s">
        <v>17</v>
      </c>
      <c r="I35" t="s">
        <v>18</v>
      </c>
      <c r="J35" t="s">
        <v>181</v>
      </c>
      <c r="K35" t="s">
        <v>181</v>
      </c>
      <c r="L35" t="s">
        <v>182</v>
      </c>
      <c r="M35" t="s">
        <v>182</v>
      </c>
      <c r="N35" t="s">
        <v>182</v>
      </c>
    </row>
    <row r="36" spans="1:14">
      <c r="A36">
        <v>35</v>
      </c>
      <c r="B36" t="s">
        <v>14</v>
      </c>
      <c r="C36" t="s">
        <v>15</v>
      </c>
      <c r="D36">
        <v>2024</v>
      </c>
      <c r="E36">
        <f>"48077"</f>
        <v>0</v>
      </c>
      <c r="F36" t="s">
        <v>183</v>
      </c>
      <c r="G36" t="s">
        <v>17</v>
      </c>
      <c r="H36" t="s">
        <v>18</v>
      </c>
      <c r="I36" t="s">
        <v>18</v>
      </c>
      <c r="J36" t="s">
        <v>184</v>
      </c>
      <c r="K36" t="s">
        <v>184</v>
      </c>
      <c r="L36" t="s">
        <v>17</v>
      </c>
      <c r="M36" t="s">
        <v>17</v>
      </c>
      <c r="N36" t="s">
        <v>17</v>
      </c>
    </row>
    <row r="37" spans="1:14">
      <c r="A37">
        <v>36</v>
      </c>
      <c r="B37" t="s">
        <v>14</v>
      </c>
      <c r="C37" t="s">
        <v>15</v>
      </c>
      <c r="D37">
        <v>2024</v>
      </c>
      <c r="E37">
        <f>"48080"</f>
        <v>0</v>
      </c>
      <c r="F37" t="s">
        <v>185</v>
      </c>
      <c r="G37" t="s">
        <v>132</v>
      </c>
      <c r="H37" t="s">
        <v>66</v>
      </c>
      <c r="I37" t="s">
        <v>143</v>
      </c>
      <c r="J37" t="s">
        <v>186</v>
      </c>
      <c r="K37" t="s">
        <v>187</v>
      </c>
      <c r="L37" t="s">
        <v>188</v>
      </c>
      <c r="M37" t="s">
        <v>188</v>
      </c>
      <c r="N37" t="s">
        <v>189</v>
      </c>
    </row>
    <row r="38" spans="1:14">
      <c r="A38">
        <v>37</v>
      </c>
      <c r="B38" t="s">
        <v>14</v>
      </c>
      <c r="C38" t="s">
        <v>15</v>
      </c>
      <c r="D38">
        <v>2024</v>
      </c>
      <c r="E38">
        <f>"48083"</f>
        <v>0</v>
      </c>
      <c r="F38" t="s">
        <v>190</v>
      </c>
      <c r="G38" t="s">
        <v>34</v>
      </c>
      <c r="H38" t="s">
        <v>34</v>
      </c>
      <c r="I38" t="s">
        <v>149</v>
      </c>
      <c r="J38" t="s">
        <v>191</v>
      </c>
      <c r="K38" t="s">
        <v>192</v>
      </c>
      <c r="L38" t="s">
        <v>193</v>
      </c>
      <c r="M38" t="s">
        <v>193</v>
      </c>
      <c r="N38" t="s">
        <v>194</v>
      </c>
    </row>
    <row r="39" spans="1:14">
      <c r="A39">
        <v>38</v>
      </c>
      <c r="B39" t="s">
        <v>14</v>
      </c>
      <c r="C39" t="s">
        <v>15</v>
      </c>
      <c r="D39">
        <v>2024</v>
      </c>
      <c r="E39">
        <f>"48084"</f>
        <v>0</v>
      </c>
      <c r="F39" t="s">
        <v>195</v>
      </c>
      <c r="G39" t="s">
        <v>196</v>
      </c>
      <c r="H39" t="s">
        <v>39</v>
      </c>
      <c r="I39" t="s">
        <v>197</v>
      </c>
      <c r="J39" t="s">
        <v>198</v>
      </c>
      <c r="K39" t="s">
        <v>199</v>
      </c>
      <c r="L39" t="s">
        <v>200</v>
      </c>
      <c r="M39" t="s">
        <v>200</v>
      </c>
      <c r="N39" t="s">
        <v>201</v>
      </c>
    </row>
    <row r="40" spans="1:14">
      <c r="A40">
        <v>39</v>
      </c>
      <c r="B40" t="s">
        <v>14</v>
      </c>
      <c r="C40" t="s">
        <v>15</v>
      </c>
      <c r="D40">
        <v>2024</v>
      </c>
      <c r="E40">
        <f>"48085"</f>
        <v>0</v>
      </c>
      <c r="F40" t="s">
        <v>202</v>
      </c>
      <c r="G40" t="s">
        <v>17</v>
      </c>
      <c r="H40" t="s">
        <v>18</v>
      </c>
      <c r="I40" t="s">
        <v>18</v>
      </c>
      <c r="J40" t="s">
        <v>203</v>
      </c>
      <c r="K40" t="s">
        <v>203</v>
      </c>
      <c r="L40" t="s">
        <v>17</v>
      </c>
      <c r="M40" t="s">
        <v>17</v>
      </c>
      <c r="N40" t="s">
        <v>17</v>
      </c>
    </row>
    <row r="41" spans="1:14">
      <c r="A41">
        <v>40</v>
      </c>
      <c r="B41" t="s">
        <v>14</v>
      </c>
      <c r="C41" t="s">
        <v>15</v>
      </c>
      <c r="D41">
        <v>2024</v>
      </c>
      <c r="E41">
        <f>"48088"</f>
        <v>0</v>
      </c>
      <c r="F41" t="s">
        <v>204</v>
      </c>
      <c r="G41" t="s">
        <v>18</v>
      </c>
      <c r="H41" t="s">
        <v>17</v>
      </c>
      <c r="I41" t="s">
        <v>18</v>
      </c>
      <c r="J41" t="s">
        <v>205</v>
      </c>
      <c r="K41" t="s">
        <v>205</v>
      </c>
      <c r="L41" t="s">
        <v>206</v>
      </c>
      <c r="M41" t="s">
        <v>206</v>
      </c>
      <c r="N41" t="s">
        <v>206</v>
      </c>
    </row>
    <row r="42" spans="1:14">
      <c r="A42">
        <v>41</v>
      </c>
      <c r="B42" t="s">
        <v>14</v>
      </c>
      <c r="C42" t="s">
        <v>15</v>
      </c>
      <c r="D42">
        <v>2024</v>
      </c>
      <c r="E42">
        <f>"48089"</f>
        <v>0</v>
      </c>
      <c r="F42" t="s">
        <v>207</v>
      </c>
      <c r="G42" t="s">
        <v>17</v>
      </c>
      <c r="H42" t="s">
        <v>33</v>
      </c>
      <c r="I42" t="s">
        <v>33</v>
      </c>
      <c r="J42" t="s">
        <v>208</v>
      </c>
      <c r="K42" t="s">
        <v>209</v>
      </c>
      <c r="L42" t="s">
        <v>17</v>
      </c>
      <c r="M42" t="s">
        <v>17</v>
      </c>
      <c r="N42" t="s">
        <v>17</v>
      </c>
    </row>
    <row r="43" spans="1:14">
      <c r="A43">
        <v>42</v>
      </c>
      <c r="B43" t="s">
        <v>14</v>
      </c>
      <c r="C43" t="s">
        <v>15</v>
      </c>
      <c r="D43">
        <v>2024</v>
      </c>
      <c r="E43">
        <f>"48090"</f>
        <v>0</v>
      </c>
      <c r="F43" t="s">
        <v>210</v>
      </c>
      <c r="G43" t="s">
        <v>33</v>
      </c>
      <c r="H43" t="s">
        <v>57</v>
      </c>
      <c r="I43" t="s">
        <v>149</v>
      </c>
      <c r="J43" t="s">
        <v>211</v>
      </c>
      <c r="K43" t="s">
        <v>212</v>
      </c>
      <c r="L43" t="s">
        <v>213</v>
      </c>
      <c r="M43" t="s">
        <v>213</v>
      </c>
      <c r="N43" t="s">
        <v>214</v>
      </c>
    </row>
    <row r="44" spans="1:14">
      <c r="A44">
        <v>43</v>
      </c>
      <c r="B44" t="s">
        <v>14</v>
      </c>
      <c r="C44" t="s">
        <v>15</v>
      </c>
      <c r="D44">
        <v>2024</v>
      </c>
      <c r="E44">
        <f>"48092"</f>
        <v>0</v>
      </c>
      <c r="F44" t="s">
        <v>215</v>
      </c>
      <c r="G44" t="s">
        <v>33</v>
      </c>
      <c r="H44" t="s">
        <v>34</v>
      </c>
      <c r="I44" t="s">
        <v>90</v>
      </c>
      <c r="J44" t="s">
        <v>216</v>
      </c>
      <c r="K44" t="s">
        <v>217</v>
      </c>
      <c r="L44" t="s">
        <v>218</v>
      </c>
      <c r="M44" t="s">
        <v>218</v>
      </c>
      <c r="N44" t="s">
        <v>219</v>
      </c>
    </row>
    <row r="45" spans="1:14">
      <c r="A45">
        <v>44</v>
      </c>
      <c r="B45" t="s">
        <v>14</v>
      </c>
      <c r="C45" t="s">
        <v>15</v>
      </c>
      <c r="D45">
        <v>2024</v>
      </c>
      <c r="E45">
        <f>"48095"</f>
        <v>0</v>
      </c>
      <c r="F45" t="s">
        <v>220</v>
      </c>
      <c r="G45" t="s">
        <v>34</v>
      </c>
      <c r="H45" t="s">
        <v>18</v>
      </c>
      <c r="I45" t="s">
        <v>57</v>
      </c>
      <c r="J45" t="s">
        <v>221</v>
      </c>
      <c r="K45" t="s">
        <v>222</v>
      </c>
      <c r="L45" t="s">
        <v>223</v>
      </c>
      <c r="M45" t="s">
        <v>223</v>
      </c>
      <c r="N45" t="s">
        <v>224</v>
      </c>
    </row>
    <row r="46" spans="1:14">
      <c r="A46">
        <v>45</v>
      </c>
      <c r="B46" t="s">
        <v>14</v>
      </c>
      <c r="C46" t="s">
        <v>15</v>
      </c>
      <c r="D46">
        <v>2024</v>
      </c>
      <c r="E46">
        <f>"48096"</f>
        <v>0</v>
      </c>
      <c r="F46" t="s">
        <v>225</v>
      </c>
      <c r="G46" t="s">
        <v>18</v>
      </c>
      <c r="H46" t="s">
        <v>118</v>
      </c>
      <c r="I46" t="s">
        <v>132</v>
      </c>
      <c r="J46" t="s">
        <v>226</v>
      </c>
      <c r="K46" t="s">
        <v>227</v>
      </c>
      <c r="L46" t="s">
        <v>228</v>
      </c>
      <c r="M46" t="s">
        <v>228</v>
      </c>
      <c r="N46" t="s">
        <v>228</v>
      </c>
    </row>
    <row r="47" spans="1:14">
      <c r="A47">
        <v>46</v>
      </c>
      <c r="B47" t="s">
        <v>14</v>
      </c>
      <c r="C47" t="s">
        <v>15</v>
      </c>
      <c r="D47">
        <v>2024</v>
      </c>
      <c r="E47">
        <f>"48097"</f>
        <v>0</v>
      </c>
      <c r="F47" t="s">
        <v>229</v>
      </c>
      <c r="G47" t="s">
        <v>17</v>
      </c>
      <c r="H47" t="s">
        <v>18</v>
      </c>
      <c r="I47" t="s">
        <v>18</v>
      </c>
      <c r="J47" t="s">
        <v>230</v>
      </c>
      <c r="K47" t="s">
        <v>230</v>
      </c>
      <c r="L47" t="s">
        <v>17</v>
      </c>
      <c r="M47" t="s">
        <v>17</v>
      </c>
      <c r="N47" t="s">
        <v>17</v>
      </c>
    </row>
    <row r="48" spans="1:14">
      <c r="A48">
        <v>47</v>
      </c>
      <c r="B48" t="s">
        <v>14</v>
      </c>
      <c r="C48" t="s">
        <v>15</v>
      </c>
      <c r="D48">
        <v>2024</v>
      </c>
      <c r="E48">
        <f>"48901"</f>
        <v>0</v>
      </c>
      <c r="F48" t="s">
        <v>231</v>
      </c>
      <c r="G48" t="s">
        <v>232</v>
      </c>
      <c r="H48" t="s">
        <v>17</v>
      </c>
      <c r="I48" t="s">
        <v>232</v>
      </c>
      <c r="J48" t="s">
        <v>233</v>
      </c>
      <c r="K48" t="s">
        <v>234</v>
      </c>
      <c r="L48" t="s">
        <v>235</v>
      </c>
      <c r="M48" t="s">
        <v>235</v>
      </c>
      <c r="N48" t="s">
        <v>236</v>
      </c>
    </row>
    <row r="49" spans="1:14">
      <c r="A49">
        <v>48</v>
      </c>
      <c r="B49" t="s">
        <v>14</v>
      </c>
      <c r="C49" t="s">
        <v>15</v>
      </c>
      <c r="D49">
        <v>2024</v>
      </c>
      <c r="E49">
        <f>"48902"</f>
        <v>0</v>
      </c>
      <c r="F49" t="s">
        <v>237</v>
      </c>
      <c r="G49" t="s">
        <v>132</v>
      </c>
      <c r="H49" t="s">
        <v>34</v>
      </c>
      <c r="I49" t="s">
        <v>50</v>
      </c>
      <c r="J49" t="s">
        <v>238</v>
      </c>
      <c r="K49" t="s">
        <v>239</v>
      </c>
      <c r="L49" t="s">
        <v>240</v>
      </c>
      <c r="M49" t="s">
        <v>240</v>
      </c>
      <c r="N49" t="s">
        <v>241</v>
      </c>
    </row>
    <row r="50" spans="1:14">
      <c r="A50">
        <v>49</v>
      </c>
      <c r="B50" t="s">
        <v>14</v>
      </c>
      <c r="C50" t="s">
        <v>15</v>
      </c>
      <c r="D50">
        <v>2024</v>
      </c>
      <c r="E50">
        <f>"48903"</f>
        <v>0</v>
      </c>
      <c r="F50" t="s">
        <v>242</v>
      </c>
      <c r="G50" t="s">
        <v>243</v>
      </c>
      <c r="H50" t="s">
        <v>33</v>
      </c>
      <c r="I50" t="s">
        <v>244</v>
      </c>
      <c r="J50" t="s">
        <v>245</v>
      </c>
      <c r="K50" t="s">
        <v>246</v>
      </c>
      <c r="L50" t="s">
        <v>247</v>
      </c>
      <c r="M50" t="s">
        <v>247</v>
      </c>
      <c r="N50" t="s">
        <v>248</v>
      </c>
    </row>
    <row r="51" spans="1:14">
      <c r="A51">
        <v>50</v>
      </c>
      <c r="B51" t="s">
        <v>14</v>
      </c>
      <c r="C51" t="s">
        <v>15</v>
      </c>
      <c r="D51">
        <v>2024</v>
      </c>
      <c r="E51">
        <f>"48904"</f>
        <v>0</v>
      </c>
      <c r="F51" t="s">
        <v>249</v>
      </c>
      <c r="G51" t="s">
        <v>250</v>
      </c>
      <c r="H51" t="s">
        <v>66</v>
      </c>
      <c r="I51" t="s">
        <v>251</v>
      </c>
      <c r="J51" t="s">
        <v>252</v>
      </c>
      <c r="K51" t="s">
        <v>253</v>
      </c>
      <c r="L51" t="s">
        <v>254</v>
      </c>
      <c r="M51" t="s">
        <v>254</v>
      </c>
      <c r="N51" t="s">
        <v>255</v>
      </c>
    </row>
    <row r="52" spans="1:14">
      <c r="A52">
        <v>51</v>
      </c>
      <c r="B52" t="s">
        <v>14</v>
      </c>
      <c r="C52" t="s">
        <v>15</v>
      </c>
      <c r="D52">
        <v>2024</v>
      </c>
      <c r="E52">
        <f>"48905"</f>
        <v>0</v>
      </c>
      <c r="F52" t="s">
        <v>256</v>
      </c>
      <c r="G52" t="s">
        <v>39</v>
      </c>
      <c r="H52" t="s">
        <v>33</v>
      </c>
      <c r="I52" t="s">
        <v>118</v>
      </c>
      <c r="J52" t="s">
        <v>257</v>
      </c>
      <c r="K52" t="s">
        <v>258</v>
      </c>
      <c r="L52" t="s">
        <v>259</v>
      </c>
      <c r="M52" t="s">
        <v>259</v>
      </c>
      <c r="N52" t="s">
        <v>260</v>
      </c>
    </row>
    <row r="53" spans="1:14">
      <c r="A53">
        <v>52</v>
      </c>
      <c r="B53" t="s">
        <v>14</v>
      </c>
      <c r="C53" t="s">
        <v>15</v>
      </c>
      <c r="D53">
        <v>2024</v>
      </c>
      <c r="E53">
        <f>"48906"</f>
        <v>0</v>
      </c>
      <c r="F53" t="s">
        <v>261</v>
      </c>
      <c r="G53" t="s">
        <v>17</v>
      </c>
      <c r="H53" t="s">
        <v>18</v>
      </c>
      <c r="I53" t="s">
        <v>18</v>
      </c>
      <c r="J53" t="s">
        <v>262</v>
      </c>
      <c r="K53" t="s">
        <v>262</v>
      </c>
      <c r="L53" t="s">
        <v>17</v>
      </c>
      <c r="M53" t="s">
        <v>17</v>
      </c>
      <c r="N53" t="s">
        <v>17</v>
      </c>
    </row>
    <row r="54" spans="1:14">
      <c r="A54">
        <v>53</v>
      </c>
      <c r="B54" t="s">
        <v>14</v>
      </c>
      <c r="C54" t="s">
        <v>15</v>
      </c>
      <c r="D54">
        <v>2024</v>
      </c>
      <c r="E54">
        <f>"48910"</f>
        <v>0</v>
      </c>
      <c r="F54" t="s">
        <v>263</v>
      </c>
      <c r="G54" t="s">
        <v>17</v>
      </c>
      <c r="H54" t="s">
        <v>18</v>
      </c>
      <c r="I54" t="s">
        <v>18</v>
      </c>
      <c r="J54" t="s">
        <v>264</v>
      </c>
      <c r="K54" t="s">
        <v>264</v>
      </c>
      <c r="L54" t="s">
        <v>17</v>
      </c>
      <c r="M54" t="s">
        <v>17</v>
      </c>
      <c r="N54" t="s">
        <v>17</v>
      </c>
    </row>
    <row r="55" spans="1:14">
      <c r="A55">
        <v>54</v>
      </c>
      <c r="B55" t="s">
        <v>14</v>
      </c>
      <c r="C55" t="s">
        <v>15</v>
      </c>
      <c r="D55">
        <v>2024</v>
      </c>
      <c r="E55">
        <f>"48912"</f>
        <v>0</v>
      </c>
      <c r="F55" t="s">
        <v>265</v>
      </c>
      <c r="G55" t="s">
        <v>266</v>
      </c>
      <c r="H55" t="s">
        <v>33</v>
      </c>
      <c r="I55" t="s">
        <v>175</v>
      </c>
      <c r="J55" t="s">
        <v>267</v>
      </c>
      <c r="K55" t="s">
        <v>268</v>
      </c>
      <c r="L55" t="s">
        <v>269</v>
      </c>
      <c r="M55" t="s">
        <v>269</v>
      </c>
      <c r="N55" t="s">
        <v>270</v>
      </c>
    </row>
    <row r="56" spans="1:14">
      <c r="A56">
        <v>55</v>
      </c>
      <c r="B56" t="s">
        <v>14</v>
      </c>
      <c r="C56" t="s">
        <v>15</v>
      </c>
      <c r="D56">
        <v>2024</v>
      </c>
      <c r="E56">
        <f>"48916"</f>
        <v>0</v>
      </c>
      <c r="F56" t="s">
        <v>271</v>
      </c>
      <c r="G56" t="s">
        <v>18</v>
      </c>
      <c r="H56" t="s">
        <v>132</v>
      </c>
      <c r="I56" t="s">
        <v>49</v>
      </c>
      <c r="J56" t="s">
        <v>272</v>
      </c>
      <c r="K56" t="s">
        <v>273</v>
      </c>
      <c r="L56" t="s">
        <v>274</v>
      </c>
      <c r="M56" t="s">
        <v>274</v>
      </c>
      <c r="N56" t="s">
        <v>274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2026-06-22T14:52:17Z</dcterms:created>
  <dcterms:modified xsi:type="dcterms:W3CDTF">2026-06-22T14:52:17Z</dcterms:modified>
</cp:coreProperties>
</file>