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<sst xmlns="http://schemas.openxmlformats.org/spreadsheetml/2006/main" count="4105" uniqueCount="2457">
  <si>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</si>
  <si>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</si>
  <si>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</si>
  <si>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</si>
  <si>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</si>
  <si>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</si>
  <si>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</si>
  <si>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</si>
  <si>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</si>
  <si>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</si>
  <si>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</si>
  <si>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</si>
  <si>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</si>
  <si>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532066,3811</t>
  </si>
  <si>
    <t>4777226,21</t>
  </si>
  <si>
    <t>43,146328346144200</t>
  </si>
  <si>
    <t>-2,60566904</t>
  </si>
  <si>
    <t>531583,8144</t>
  </si>
  <si>
    <t>4777855,281</t>
  </si>
  <si>
    <t>43,152013033734000</t>
  </si>
  <si>
    <t>-2,611567323</t>
  </si>
  <si>
    <t>531662,2105</t>
  </si>
  <si>
    <t>4779393,519</t>
  </si>
  <si>
    <t>43,165860598579600</t>
  </si>
  <si>
    <t>-2,610515226</t>
  </si>
  <si>
    <t>531532,9791</t>
  </si>
  <si>
    <t>4779528,704</t>
  </si>
  <si>
    <t>43,167083250663600</t>
  </si>
  <si>
    <t>-2,612097197</t>
  </si>
  <si>
    <t>531767,426</t>
  </si>
  <si>
    <t>4777638,867</t>
  </si>
  <si>
    <t>43,150056675074100</t>
  </si>
  <si>
    <t>-2,609321644</t>
  </si>
  <si>
    <t>ABANTO - ZIERBENA</t>
  </si>
  <si>
    <t>493912,6638</t>
  </si>
  <si>
    <t>4795961,403</t>
  </si>
  <si>
    <t>43,315683285559500</t>
  </si>
  <si>
    <t>-3,075065587</t>
  </si>
  <si>
    <t>493987,8027</t>
  </si>
  <si>
    <t>4796194,212</t>
  </si>
  <si>
    <t>43,317780173799900</t>
  </si>
  <si>
    <t>-3,074141566</t>
  </si>
  <si>
    <t>494474,1472</t>
  </si>
  <si>
    <t>4796871,25</t>
  </si>
  <si>
    <t>43,323880155661600</t>
  </si>
  <si>
    <t>-3,068150852</t>
  </si>
  <si>
    <t>494262,2719</t>
  </si>
  <si>
    <t>4796813,349</t>
  </si>
  <si>
    <t>43,323357212564800</t>
  </si>
  <si>
    <t>-3,070763324</t>
  </si>
  <si>
    <t>492288,3152</t>
  </si>
  <si>
    <t>4796191,139</t>
  </si>
  <si>
    <t>43,317736998409200</t>
  </si>
  <si>
    <t>-3,095099338</t>
  </si>
  <si>
    <t>492117,2924</t>
  </si>
  <si>
    <t>4796405,956</t>
  </si>
  <si>
    <t>43,319669503491300</t>
  </si>
  <si>
    <t>-3,097211445</t>
  </si>
  <si>
    <t>AMOREBIETA</t>
  </si>
  <si>
    <t>521510,3961</t>
  </si>
  <si>
    <t>4785609,542</t>
  </si>
  <si>
    <t>43,222189173052400</t>
  </si>
  <si>
    <t>-2,735151691</t>
  </si>
  <si>
    <t>521459,9075</t>
  </si>
  <si>
    <t>4785260,349</t>
  </si>
  <si>
    <t>43,219046346894400</t>
  </si>
  <si>
    <t>-2,735786905</t>
  </si>
  <si>
    <t>521041,1029</t>
  </si>
  <si>
    <t>4785006,141</t>
  </si>
  <si>
    <t>43,216769153721200</t>
  </si>
  <si>
    <t>-2,74095284</t>
  </si>
  <si>
    <t>521302,2481</t>
  </si>
  <si>
    <t>4785356,597</t>
  </si>
  <si>
    <t>43,219917472419400</t>
  </si>
  <si>
    <t>-2,737724264</t>
  </si>
  <si>
    <t>522179,031</t>
  </si>
  <si>
    <t>4784881,676</t>
  </si>
  <si>
    <t>43,215615847540500</t>
  </si>
  <si>
    <t>-2,726948412</t>
  </si>
  <si>
    <t>521862,8288</t>
  </si>
  <si>
    <t>4785162,55</t>
  </si>
  <si>
    <t>43,218154170518500</t>
  </si>
  <si>
    <t>-2,73083009</t>
  </si>
  <si>
    <t>521716,9621</t>
  </si>
  <si>
    <t>4785628,718</t>
  </si>
  <si>
    <t>43,222355925578300</t>
  </si>
  <si>
    <t>-2,732607603</t>
  </si>
  <si>
    <t>522176,682</t>
  </si>
  <si>
    <t>4785314,718</t>
  </si>
  <si>
    <t>43,219515187925000</t>
  </si>
  <si>
    <t>-2,726959933</t>
  </si>
  <si>
    <t>521485,1499</t>
  </si>
  <si>
    <t>4786184,777</t>
  </si>
  <si>
    <t>43,227369516436500</t>
  </si>
  <si>
    <t>-2,735440135</t>
  </si>
  <si>
    <t>AMOROTO</t>
  </si>
  <si>
    <t>539496,1883</t>
  </si>
  <si>
    <t>4797151,466</t>
  </si>
  <si>
    <t>43,325386296944500</t>
  </si>
  <si>
    <t>-2,512878178</t>
  </si>
  <si>
    <t>ARAKALDO</t>
  </si>
  <si>
    <t>505364,3991</t>
  </si>
  <si>
    <t>4777912,811</t>
  </si>
  <si>
    <t>43,153171386931400</t>
  </si>
  <si>
    <t>-2,934024806</t>
  </si>
  <si>
    <t>ARANTZAZU</t>
  </si>
  <si>
    <t>517062,6589</t>
  </si>
  <si>
    <t>4778293,704</t>
  </si>
  <si>
    <t>43,156427727643000</t>
  </si>
  <si>
    <t>-2,790140176</t>
  </si>
  <si>
    <t>MUNITIBAR</t>
  </si>
  <si>
    <t>533018,3971</t>
  </si>
  <si>
    <t>4790567,769</t>
  </si>
  <si>
    <t>43,266418267735500</t>
  </si>
  <si>
    <t>-2,593164505</t>
  </si>
  <si>
    <t>ARCENTALES</t>
  </si>
  <si>
    <t>482586,3117</t>
  </si>
  <si>
    <t>4787696,669</t>
  </si>
  <si>
    <t>43,241088125139400</t>
  </si>
  <si>
    <t>-3,214473574</t>
  </si>
  <si>
    <t>ARRANKUDIAGA</t>
  </si>
  <si>
    <t>506567,6297</t>
  </si>
  <si>
    <t>4780139,722</t>
  </si>
  <si>
    <t>43,173214222634200</t>
  </si>
  <si>
    <t>-2,919200212</t>
  </si>
  <si>
    <t>ARRIETA</t>
  </si>
  <si>
    <t>518759,2603</t>
  </si>
  <si>
    <t>4798935,334</t>
  </si>
  <si>
    <t>43,342251921913000</t>
  </si>
  <si>
    <t>-2,768570596</t>
  </si>
  <si>
    <t>ARRIGORRIAGA</t>
  </si>
  <si>
    <t>509153,2625</t>
  </si>
  <si>
    <t>4784489,923</t>
  </si>
  <si>
    <t>43,212358682886200</t>
  </si>
  <si>
    <t>-2,887317874</t>
  </si>
  <si>
    <t>509108,2804</t>
  </si>
  <si>
    <t>4783949,155</t>
  </si>
  <si>
    <t>43,207489893600700</t>
  </si>
  <si>
    <t>-2,887880549</t>
  </si>
  <si>
    <t>509209,0755</t>
  </si>
  <si>
    <t>4783911,975</t>
  </si>
  <si>
    <t>43,207153886069800</t>
  </si>
  <si>
    <t>-2,886640422</t>
  </si>
  <si>
    <t>506572,354</t>
  </si>
  <si>
    <t>4787699,155</t>
  </si>
  <si>
    <t>43,241282914059100</t>
  </si>
  <si>
    <t>-2,919052134</t>
  </si>
  <si>
    <t>509118,2318</t>
  </si>
  <si>
    <t>4783719,833</t>
  </si>
  <si>
    <t>43,205424850145200</t>
  </si>
  <si>
    <t>-2,887761838</t>
  </si>
  <si>
    <t>506649,6242</t>
  </si>
  <si>
    <t>4787517,602</t>
  </si>
  <si>
    <t>43,239647458755300</t>
  </si>
  <si>
    <t>-2,918102632</t>
  </si>
  <si>
    <t>508999,6001</t>
  </si>
  <si>
    <t>4784445,087</t>
  </si>
  <si>
    <t>43,211956807463500</t>
  </si>
  <si>
    <t>-2,889210277</t>
  </si>
  <si>
    <t>BAKIO</t>
  </si>
  <si>
    <t>515082,4935</t>
  </si>
  <si>
    <t>4807594,484</t>
  </si>
  <si>
    <t>43,420303091521400</t>
  </si>
  <si>
    <t>-2,813691311</t>
  </si>
  <si>
    <t>515442,3294</t>
  </si>
  <si>
    <t>4808409,13</t>
  </si>
  <si>
    <t>43,427630909424800</t>
  </si>
  <si>
    <t>-2,809223378</t>
  </si>
  <si>
    <t>515837,7004</t>
  </si>
  <si>
    <t>4808617,944</t>
  </si>
  <si>
    <t>43,429502837522800</t>
  </si>
  <si>
    <t>-2,804332883</t>
  </si>
  <si>
    <t>BARAKALDO</t>
  </si>
  <si>
    <t>500878,6871</t>
  </si>
  <si>
    <t>4793824,735</t>
  </si>
  <si>
    <t>43,296468142683600</t>
  </si>
  <si>
    <t>-2,98916794</t>
  </si>
  <si>
    <t>500760,6707</t>
  </si>
  <si>
    <t>4794080,527</t>
  </si>
  <si>
    <t>43,298771505152100</t>
  </si>
  <si>
    <t>-2,990622439</t>
  </si>
  <si>
    <t>500508,8449</t>
  </si>
  <si>
    <t>4794058,932</t>
  </si>
  <si>
    <t>43,298577273537200</t>
  </si>
  <si>
    <t>-2,993726972</t>
  </si>
  <si>
    <t>500017,3522</t>
  </si>
  <si>
    <t>4793552,723</t>
  </si>
  <si>
    <t>43,294019362379400</t>
  </si>
  <si>
    <t>-2,999786099</t>
  </si>
  <si>
    <t>500649,5252</t>
  </si>
  <si>
    <t>4793585,073</t>
  </si>
  <si>
    <t>43,294310378233100</t>
  </si>
  <si>
    <t>-2,991993228</t>
  </si>
  <si>
    <t>500434,3534</t>
  </si>
  <si>
    <t>4793780,068</t>
  </si>
  <si>
    <t>43,296066332666200</t>
  </si>
  <si>
    <t>-2,994645521</t>
  </si>
  <si>
    <t>501200,836</t>
  </si>
  <si>
    <t>4793913,558</t>
  </si>
  <si>
    <t>43,297267487677900</t>
  </si>
  <si>
    <t>-2,985196439</t>
  </si>
  <si>
    <t>501200,1357</t>
  </si>
  <si>
    <t>4794230,863</t>
  </si>
  <si>
    <t>43,300124610812800</t>
  </si>
  <si>
    <t>-2,985204379</t>
  </si>
  <si>
    <t>501188,185</t>
  </si>
  <si>
    <t>4794355,517</t>
  </si>
  <si>
    <t>43,301247058730600</t>
  </si>
  <si>
    <t>-2,985351441</t>
  </si>
  <si>
    <t>500775,5622</t>
  </si>
  <si>
    <t>4794316,222</t>
  </si>
  <si>
    <t>43,300893774347300</t>
  </si>
  <si>
    <t>-2,990438523</t>
  </si>
  <si>
    <t>500402,1841</t>
  </si>
  <si>
    <t>4794269,957</t>
  </si>
  <si>
    <t>43,300477478474600</t>
  </si>
  <si>
    <t>-2,995041729</t>
  </si>
  <si>
    <t>500933,3767</t>
  </si>
  <si>
    <t>4793439,536</t>
  </si>
  <si>
    <t>43,292999608665200</t>
  </si>
  <si>
    <t>-2,988494404</t>
  </si>
  <si>
    <t>500687,3628</t>
  </si>
  <si>
    <t>4793201,927</t>
  </si>
  <si>
    <t>43,290860362348900</t>
  </si>
  <si>
    <t>-2,991527278</t>
  </si>
  <si>
    <t>500287,486</t>
  </si>
  <si>
    <t>4793189,629</t>
  </si>
  <si>
    <t>43,290749880768600</t>
  </si>
  <si>
    <t>-2,996456333</t>
  </si>
  <si>
    <t>500368,6575</t>
  </si>
  <si>
    <t>4792426,817</t>
  </si>
  <si>
    <t>43,283881214659700</t>
  </si>
  <si>
    <t>-2,995456292</t>
  </si>
  <si>
    <t>498690,5529</t>
  </si>
  <si>
    <t>4790225,77</t>
  </si>
  <si>
    <t>43,264061105555100</t>
  </si>
  <si>
    <t>-3,016133712</t>
  </si>
  <si>
    <t>500969,6987</t>
  </si>
  <si>
    <t>4792132,784</t>
  </si>
  <si>
    <t>43,281233101045800</t>
  </si>
  <si>
    <t>-2,988048972</t>
  </si>
  <si>
    <t>501126,8448</t>
  </si>
  <si>
    <t>4792041,295</t>
  </si>
  <si>
    <t>43,280409080931600</t>
  </si>
  <si>
    <t>-2,986112417</t>
  </si>
  <si>
    <t>501455,8764</t>
  </si>
  <si>
    <t>4792197,277</t>
  </si>
  <si>
    <t>43,281813032671000</t>
  </si>
  <si>
    <t>-2,982056917</t>
  </si>
  <si>
    <t>501771,6418</t>
  </si>
  <si>
    <t>4792053,089</t>
  </si>
  <si>
    <t>43,280514036714700</t>
  </si>
  <si>
    <t>-2,978165702</t>
  </si>
  <si>
    <t>501275,2086</t>
  </si>
  <si>
    <t>4793654,423</t>
  </si>
  <si>
    <t>43,294934024444100</t>
  </si>
  <si>
    <t>-2,984280196</t>
  </si>
  <si>
    <t>501448,2986</t>
  </si>
  <si>
    <t>4794369,672</t>
  </si>
  <si>
    <t>43,301374057955700</t>
  </si>
  <si>
    <t>-2,98214459</t>
  </si>
  <si>
    <t>499637,9446</t>
  </si>
  <si>
    <t>4793343,259</t>
  </si>
  <si>
    <t>43,292133188387300</t>
  </si>
  <si>
    <t>-3,004462939</t>
  </si>
  <si>
    <t>501659,4981</t>
  </si>
  <si>
    <t>4793172,546</t>
  </si>
  <si>
    <t>43,290594288942600</t>
  </si>
  <si>
    <t>-2,97954442</t>
  </si>
  <si>
    <t>501579,8396</t>
  </si>
  <si>
    <t>4792722,95</t>
  </si>
  <si>
    <t>43,286546141428400</t>
  </si>
  <si>
    <t>-2,980527612</t>
  </si>
  <si>
    <t>501372,8008</t>
  </si>
  <si>
    <t>4792317,792</t>
  </si>
  <si>
    <t>43,282898357655200</t>
  </si>
  <si>
    <t>-2,983080489</t>
  </si>
  <si>
    <t>501106,0798</t>
  </si>
  <si>
    <t>4793671,599</t>
  </si>
  <si>
    <t>43,295088951697000</t>
  </si>
  <si>
    <t>-2,986365053</t>
  </si>
  <si>
    <t>501408,4618</t>
  </si>
  <si>
    <t>4792585,629</t>
  </si>
  <si>
    <t>43,285309992649400</t>
  </si>
  <si>
    <t>-2,982640289</t>
  </si>
  <si>
    <t>501641,9917</t>
  </si>
  <si>
    <t>4793908,489</t>
  </si>
  <si>
    <t>43,297221012438300</t>
  </si>
  <si>
    <t>-2,979758014</t>
  </si>
  <si>
    <t>501788,8869</t>
  </si>
  <si>
    <t>4793166,935</t>
  </si>
  <si>
    <t>43,290543464482200</t>
  </si>
  <si>
    <t>-2,977949546</t>
  </si>
  <si>
    <t>501408,7483</t>
  </si>
  <si>
    <t>4791728,514</t>
  </si>
  <si>
    <t>43,277592213691100</t>
  </si>
  <si>
    <t>-2,982638952</t>
  </si>
  <si>
    <t>BARRIKA</t>
  </si>
  <si>
    <t>502364,6183</t>
  </si>
  <si>
    <t>4804654,903</t>
  </si>
  <si>
    <t>43,393982646618400</t>
  </si>
  <si>
    <t>-2,970803351</t>
  </si>
  <si>
    <t>503051,5465</t>
  </si>
  <si>
    <t>4806055,671</t>
  </si>
  <si>
    <t>43,406592930630000</t>
  </si>
  <si>
    <t>-2,962313827</t>
  </si>
  <si>
    <t>503774,6471</t>
  </si>
  <si>
    <t>4805777,722</t>
  </si>
  <si>
    <t>43,404086946572000</t>
  </si>
  <si>
    <t>-2,953385558</t>
  </si>
  <si>
    <t>502531,6509</t>
  </si>
  <si>
    <t>4805747,813</t>
  </si>
  <si>
    <t>43,403822862127200</t>
  </si>
  <si>
    <t>-2,968735891</t>
  </si>
  <si>
    <t>BASAURI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</si>
  <si>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</si>
  <si>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</si>
  <si>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</si>
  <si>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</si>
  <si>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</si>
  <si>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</si>
  <si>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</si>
  <si>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</si>
  <si>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</si>
  <si>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</si>
  <si>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</si>
  <si>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</si>
  <si>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</si>
  <si>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</si>
  <si>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</si>
  <si>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</si>
  <si>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</si>
  <si>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</si>
  <si>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</si>
  <si>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</si>
  <si>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</si>
  <si>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</si>
  <si>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</si>
  <si>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</si>
  <si>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</si>
  <si>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</si>
  <si>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</si>
  <si>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</si>
  <si>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</si>
  <si>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</si>
  <si>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</si>
  <si>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</si>
  <si>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</si>
  <si>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</si>
  <si>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</si>
  <si>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</si>
  <si>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</si>
  <si>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</si>
  <si>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</si>
  <si>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</si>
  <si>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</si>
  <si>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</si>
  <si>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</si>
  <si>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</si>
  <si>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</si>
  <si>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</si>
  <si>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</si>
  <si>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</si>
  <si>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</si>
  <si>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</si>
  <si>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</si>
  <si>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</si>
  <si>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</si>
  <si>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</si>
  <si>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</si>
  <si>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</si>
  <si>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</si>
  <si>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</si>
  <si>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</si>
  <si>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</si>
  <si>
    <t>BERANGO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</si>
  <si>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</si>
  <si>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</si>
  <si>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</si>
  <si>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</si>
  <si>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</si>
  <si>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</si>
  <si>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</si>
  <si>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</si>
  <si>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</si>
  <si>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</si>
  <si>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</si>
  <si>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</si>
  <si>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</si>
  <si>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</si>
  <si>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</si>
  <si>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</si>
  <si>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</si>
  <si>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</si>
  <si>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</si>
  <si>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</si>
  <si>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</si>
  <si>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</si>
  <si>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</si>
  <si>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</si>
  <si>
    <t>BERMEO</t>
  </si>
  <si>
    <t>522145,8949</t>
  </si>
  <si>
    <t>4807389,972</t>
  </si>
  <si>
    <t>43,418286221590300</t>
  </si>
  <si>
    <t>-2,726448733</t>
  </si>
  <si>
    <t>522052,5891</t>
  </si>
  <si>
    <t>4807602,033</t>
  </si>
  <si>
    <t>43,420198385871500</t>
  </si>
  <si>
    <t>-2,727592695</t>
  </si>
  <si>
    <t>522441,9614</t>
  </si>
  <si>
    <t>4807744,603</t>
  </si>
  <si>
    <t>43,421470530998300</t>
  </si>
  <si>
    <t>-2,722777124</t>
  </si>
  <si>
    <t>522405,0699</t>
  </si>
  <si>
    <t>4807313,33</t>
  </si>
  <si>
    <t>43,417588432319600</t>
  </si>
  <si>
    <t>-2,723250522</t>
  </si>
  <si>
    <t>521756,0977</t>
  </si>
  <si>
    <t>4807726,91</t>
  </si>
  <si>
    <t>43,421331450383000</t>
  </si>
  <si>
    <t>-2,731250128</t>
  </si>
  <si>
    <t>522149,255</t>
  </si>
  <si>
    <t>4807301,017</t>
  </si>
  <si>
    <t>43,417485174488900</t>
  </si>
  <si>
    <t>-2,726410835</t>
  </si>
  <si>
    <t>522129,3796</t>
  </si>
  <si>
    <t>4807704,187</t>
  </si>
  <si>
    <t>43,421115923691300</t>
  </si>
  <si>
    <t>-2,726640004</t>
  </si>
  <si>
    <t>521802,0395</t>
  </si>
  <si>
    <t>4807833,555</t>
  </si>
  <si>
    <t>43,422290347582600</t>
  </si>
  <si>
    <t>-2,730678366</t>
  </si>
  <si>
    <t>BERRIATUA</t>
  </si>
  <si>
    <t>543251,6805</t>
  </si>
  <si>
    <t>4795338,539</t>
  </si>
  <si>
    <t>43,308856209890500</t>
  </si>
  <si>
    <t>-2,466704893</t>
  </si>
  <si>
    <t>543456,0187</t>
  </si>
  <si>
    <t>4795607,437</t>
  </si>
  <si>
    <t>43,311265569873100</t>
  </si>
  <si>
    <t>-2,464164233</t>
  </si>
  <si>
    <t>BERRIZ</t>
  </si>
  <si>
    <t>534331,4793</t>
  </si>
  <si>
    <t>4780448,966</t>
  </si>
  <si>
    <t>43,175247667502100</t>
  </si>
  <si>
    <t>-2,57761524</t>
  </si>
  <si>
    <t>534617,2464</t>
  </si>
  <si>
    <t>4779773,261</t>
  </si>
  <si>
    <t>43,169150388790400</t>
  </si>
  <si>
    <t>-2,57414178</t>
  </si>
  <si>
    <t>534411,535</t>
  </si>
  <si>
    <t>4780069,743</t>
  </si>
  <si>
    <t>43,171829391275100</t>
  </si>
  <si>
    <t>-2,576653918</t>
  </si>
  <si>
    <t>BILBAO</t>
  </si>
  <si>
    <t>507106,7179</t>
  </si>
  <si>
    <t>4790263,366</t>
  </si>
  <si>
    <t>43,264367261664400</t>
  </si>
  <si>
    <t>-2,912437618</t>
  </si>
  <si>
    <t>507038,7356</t>
  </si>
  <si>
    <t>4790323,164</t>
  </si>
  <si>
    <t>43,264906337587100</t>
  </si>
  <si>
    <t>-2,913274468</t>
  </si>
  <si>
    <t>506906,9439</t>
  </si>
  <si>
    <t>4789982,467</t>
  </si>
  <si>
    <t>43,261839791330600</t>
  </si>
  <si>
    <t>-2,914902569</t>
  </si>
  <si>
    <t>506797,7527</t>
  </si>
  <si>
    <t>4790322,05</t>
  </si>
  <si>
    <t>43,264898524924800</t>
  </si>
  <si>
    <t>-2,916243673</t>
  </si>
  <si>
    <t>506520,9676</t>
  </si>
  <si>
    <t>4790425,679</t>
  </si>
  <si>
    <t>43,265834083883400</t>
  </si>
  <si>
    <t>-2,919652761</t>
  </si>
  <si>
    <t>507580,9103</t>
  </si>
  <si>
    <t>4789427,501</t>
  </si>
  <si>
    <t>43,256836181778400</t>
  </si>
  <si>
    <t>-2,906606572</t>
  </si>
  <si>
    <t>507679,7704</t>
  </si>
  <si>
    <t>4789606,369</t>
  </si>
  <si>
    <t>43,258445781789700</t>
  </si>
  <si>
    <t>-2,905386167</t>
  </si>
  <si>
    <t>507833,6687</t>
  </si>
  <si>
    <t>4789628,672</t>
  </si>
  <si>
    <t>43,258645025435500</t>
  </si>
  <si>
    <t>-2,903489846</t>
  </si>
  <si>
    <t>508180,9626</t>
  </si>
  <si>
    <t>4789594,806</t>
  </si>
  <si>
    <t>43,258336392845900</t>
  </si>
  <si>
    <t>-2,899211722</t>
  </si>
  <si>
    <t>508396,1675</t>
  </si>
  <si>
    <t>4789863,631</t>
  </si>
  <si>
    <t>43,260754624025000</t>
  </si>
  <si>
    <t>-2,896556335</t>
  </si>
  <si>
    <t>507877,6165</t>
  </si>
  <si>
    <t>4788865,578</t>
  </si>
  <si>
    <t>43,251773362596400</t>
  </si>
  <si>
    <t>-2,902959323</t>
  </si>
  <si>
    <t>507428,4549</t>
  </si>
  <si>
    <t>4788637,478</t>
  </si>
  <si>
    <t>43,249724016096500</t>
  </si>
  <si>
    <t>-2,908495403</t>
  </si>
  <si>
    <t>507260,8372</t>
  </si>
  <si>
    <t>4788594,337</t>
  </si>
  <si>
    <t>43,249337191759200</t>
  </si>
  <si>
    <t>-2,910560704</t>
  </si>
  <si>
    <t>507149,4662</t>
  </si>
  <si>
    <t>4788484,866</t>
  </si>
  <si>
    <t>43,248352536924300</t>
  </si>
  <si>
    <t>-2,911933995</t>
  </si>
  <si>
    <t>507009,1374</t>
  </si>
  <si>
    <t>4788579,536</t>
  </si>
  <si>
    <t>43,249206296101000</t>
  </si>
  <si>
    <t>-2,913661337</t>
  </si>
  <si>
    <t>507107,8467</t>
  </si>
  <si>
    <t>4789278,554</t>
  </si>
  <si>
    <t>43,255499612374800</t>
  </si>
  <si>
    <t>-2,912436419</t>
  </si>
  <si>
    <t>506696,5555</t>
  </si>
  <si>
    <t>4789686,12</t>
  </si>
  <si>
    <t>43,259173272336600</t>
  </si>
  <si>
    <t>-2,917498272</t>
  </si>
  <si>
    <t>506882,1614</t>
  </si>
  <si>
    <t>4789357,428</t>
  </si>
  <si>
    <t>43,256211923372100</t>
  </si>
  <si>
    <t>-2,915215713</t>
  </si>
  <si>
    <t>506731,634</t>
  </si>
  <si>
    <t>4789219,951</t>
  </si>
  <si>
    <t>43,254975380814700</t>
  </si>
  <si>
    <t>-2,917071801</t>
  </si>
  <si>
    <t>506857,3701</t>
  </si>
  <si>
    <t>4789113,12</t>
  </si>
  <si>
    <t>43,254012305793700</t>
  </si>
  <si>
    <t>-2,915524167</t>
  </si>
  <si>
    <t>506847,1493</t>
  </si>
  <si>
    <t>4788776,936</t>
  </si>
  <si>
    <t>43,250985259881800</t>
  </si>
  <si>
    <t>-2,915654254</t>
  </si>
  <si>
    <t>506707,1807</t>
  </si>
  <si>
    <t>4789068,387</t>
  </si>
  <si>
    <t>43,253610857244800</t>
  </si>
  <si>
    <t>-2,917374891</t>
  </si>
  <si>
    <t>506554,6606</t>
  </si>
  <si>
    <t>4789341,829</t>
  </si>
  <si>
    <t>43,256074382507400</t>
  </si>
  <si>
    <t>-2,919250516</t>
  </si>
  <si>
    <t>507023,2117</t>
  </si>
  <si>
    <t>4789014,488</t>
  </si>
  <si>
    <t>43,253122650544800</t>
  </si>
  <si>
    <t>-2,913482426</t>
  </si>
  <si>
    <t>504608,0619</t>
  </si>
  <si>
    <t>4790909,7</t>
  </si>
  <si>
    <t>43,270206524816200</t>
  </si>
  <si>
    <t>-2,943218311</t>
  </si>
  <si>
    <t>504460,0467</t>
  </si>
  <si>
    <t>4790906,782</t>
  </si>
  <si>
    <t>43,270181135877800</t>
  </si>
  <si>
    <t>-2,945042213</t>
  </si>
  <si>
    <t>503782,4542</t>
  </si>
  <si>
    <t>4790869,064</t>
  </si>
  <si>
    <t>43,269845219686600</t>
  </si>
  <si>
    <t>-2,95339193</t>
  </si>
  <si>
    <t>503944,5498</t>
  </si>
  <si>
    <t>4790991,267</t>
  </si>
  <si>
    <t>43,270944752423900</t>
  </si>
  <si>
    <t>-2,951393684</t>
  </si>
  <si>
    <t>504265,8787</t>
  </si>
  <si>
    <t>4790913,814</t>
  </si>
  <si>
    <t>43,270245584706500</t>
  </si>
  <si>
    <t>-2,947434744</t>
  </si>
  <si>
    <t>503902,2482</t>
  </si>
  <si>
    <t>4791119,424</t>
  </si>
  <si>
    <t>43,272098947475800</t>
  </si>
  <si>
    <t>-2,951914033</t>
  </si>
  <si>
    <t>503524,6222</t>
  </si>
  <si>
    <t>4791493,338</t>
  </si>
  <si>
    <t>43,275467665728200</t>
  </si>
  <si>
    <t>-2,956564983</t>
  </si>
  <si>
    <t>503365,2471</t>
  </si>
  <si>
    <t>4791737,757</t>
  </si>
  <si>
    <t>43,277669236908100</t>
  </si>
  <si>
    <t>-2,958527518</t>
  </si>
  <si>
    <t>502967,0766</t>
  </si>
  <si>
    <t>4792294,714</t>
  </si>
  <si>
    <t>43,282685960583200</t>
  </si>
  <si>
    <t>-2,963431469</t>
  </si>
  <si>
    <t>503042,5751</t>
  </si>
  <si>
    <t>4791850,3</t>
  </si>
  <si>
    <t>43,278683986669700</t>
  </si>
  <si>
    <t>-2,962503425</t>
  </si>
  <si>
    <t>503288,4377</t>
  </si>
  <si>
    <t>4791327,102</t>
  </si>
  <si>
    <t>43,273971883921900</t>
  </si>
  <si>
    <t>-2,959476552</t>
  </si>
  <si>
    <t>504175,0299</t>
  </si>
  <si>
    <t>4791481,139</t>
  </si>
  <si>
    <t>43,275354503071400</t>
  </si>
  <si>
    <t>-2,948549903</t>
  </si>
  <si>
    <t>506114,5419</t>
  </si>
  <si>
    <t>4787797,186</t>
  </si>
  <si>
    <t>43,242169479664000</t>
  </si>
  <si>
    <t>-2,924689647</t>
  </si>
  <si>
    <t>506428,8642</t>
  </si>
  <si>
    <t>4789095,404</t>
  </si>
  <si>
    <t>43,253856554363600</t>
  </si>
  <si>
    <t>-2,920803126</t>
  </si>
  <si>
    <t>505962,8978</t>
  </si>
  <si>
    <t>4789617,378</t>
  </si>
  <si>
    <t>43,258560447578400</t>
  </si>
  <si>
    <t>-2,926537689</t>
  </si>
  <si>
    <t>506257,0387</t>
  </si>
  <si>
    <t>4789843,034</t>
  </si>
  <si>
    <t>43,260589963709800</t>
  </si>
  <si>
    <t>-2,922911343</t>
  </si>
  <si>
    <t>506301,3557</t>
  </si>
  <si>
    <t>4790297,09</t>
  </si>
  <si>
    <t>43,264678090596400</t>
  </si>
  <si>
    <t>-2,922360149</t>
  </si>
  <si>
    <t>506161,7367</t>
  </si>
  <si>
    <t>4790383,51</t>
  </si>
  <si>
    <t>43,265457401363500</t>
  </si>
  <si>
    <t>-2,924079445</t>
  </si>
  <si>
    <t>506000,5707</t>
  </si>
  <si>
    <t>4790666,654</t>
  </si>
  <si>
    <t>43,268008242746500</t>
  </si>
  <si>
    <t>-2,926062131</t>
  </si>
  <si>
    <t>505744,3273</t>
  </si>
  <si>
    <t>4790706,776</t>
  </si>
  <si>
    <t>43,268371511839900</t>
  </si>
  <si>
    <t>-2,929219091</t>
  </si>
  <si>
    <t>505923,9672</t>
  </si>
  <si>
    <t>4789272,309</t>
  </si>
  <si>
    <t>43,255453620063700</t>
  </si>
  <si>
    <t>-2,927021021</t>
  </si>
  <si>
    <t>505641,5005</t>
  </si>
  <si>
    <t>4789693,148</t>
  </si>
  <si>
    <t>43,259245183877900</t>
  </si>
  <si>
    <t>-2,930496493</t>
  </si>
  <si>
    <t>505864,8723</t>
  </si>
  <si>
    <t>4789944,974</t>
  </si>
  <si>
    <t>43,261511023781900</t>
  </si>
  <si>
    <t>-2,927741865</t>
  </si>
  <si>
    <t>505702,0229</t>
  </si>
  <si>
    <t>4790396,923</t>
  </si>
  <si>
    <t>43,265581795623000</t>
  </si>
  <si>
    <t>-2,92974357</t>
  </si>
  <si>
    <t>505109,4275</t>
  </si>
  <si>
    <t>4790386,907</t>
  </si>
  <si>
    <t>43,265495857263800</t>
  </si>
  <si>
    <t>-2,937045213</t>
  </si>
  <si>
    <t>505394,2606</t>
  </si>
  <si>
    <t>4790334,743</t>
  </si>
  <si>
    <t>43,265024170654200</t>
  </si>
  <si>
    <t>-2,933536213</t>
  </si>
  <si>
    <t>505371,7081</t>
  </si>
  <si>
    <t>4790499,359</t>
  </si>
  <si>
    <t>43,266506601962600</t>
  </si>
  <si>
    <t>-2,933812481</t>
  </si>
  <si>
    <t>505439,8356</t>
  </si>
  <si>
    <t>4790102,029</t>
  </si>
  <si>
    <t>43,262928392613400</t>
  </si>
  <si>
    <t>-2,932976973</t>
  </si>
  <si>
    <t>505398,9239</t>
  </si>
  <si>
    <t>4789808,931</t>
  </si>
  <si>
    <t>43,260289523793200</t>
  </si>
  <si>
    <t>-2,93348391</t>
  </si>
  <si>
    <t>505104,4947</t>
  </si>
  <si>
    <t>4789347,823</t>
  </si>
  <si>
    <t>43,256139568686000</t>
  </si>
  <si>
    <t>-2,937115621</t>
  </si>
  <si>
    <t>505243,3814</t>
  </si>
  <si>
    <t>4789655,764</t>
  </si>
  <si>
    <t>43,258911445804600</t>
  </si>
  <si>
    <t>-2,93540169</t>
  </si>
  <si>
    <t>504917,6395</t>
  </si>
  <si>
    <t>4789866,919</t>
  </si>
  <si>
    <t>43,260814962756700</t>
  </si>
  <si>
    <t>-2,939412933</t>
  </si>
  <si>
    <t>504750,9175</t>
  </si>
  <si>
    <t>4789653,558</t>
  </si>
  <si>
    <t>43,258894842270700</t>
  </si>
  <si>
    <t>-2,941468846</t>
  </si>
  <si>
    <t>505038,1669</t>
  </si>
  <si>
    <t>4790049,983</t>
  </si>
  <si>
    <t>43,262462545851500</t>
  </si>
  <si>
    <t>-2,937926319</t>
  </si>
  <si>
    <t>504955,863</t>
  </si>
  <si>
    <t>4790217,275</t>
  </si>
  <si>
    <t>43,263969454477900</t>
  </si>
  <si>
    <t>-2,938938853</t>
  </si>
  <si>
    <t>504561,5199</t>
  </si>
  <si>
    <t>4790117,553</t>
  </si>
  <si>
    <t>43,263074010854800</t>
  </si>
  <si>
    <t>-2,943798375</t>
  </si>
  <si>
    <t>504457,8064</t>
  </si>
  <si>
    <t>4789760,641</t>
  </si>
  <si>
    <t>43,259860849370200</t>
  </si>
  <si>
    <t>-2,945079098</t>
  </si>
  <si>
    <t>504224,4194</t>
  </si>
  <si>
    <t>4789726,303</t>
  </si>
  <si>
    <t>43,259553002626500</t>
  </si>
  <si>
    <t>-2,947954725</t>
  </si>
  <si>
    <t>502149,0287</t>
  </si>
  <si>
    <t>4791733,411</t>
  </si>
  <si>
    <t>43,277634555201800</t>
  </si>
  <si>
    <t>-2,973515911</t>
  </si>
  <si>
    <t>502247,9156</t>
  </si>
  <si>
    <t>4791544,442</t>
  </si>
  <si>
    <t>43,275932723431200</t>
  </si>
  <si>
    <t>-2,972298025</t>
  </si>
  <si>
    <t>502336,6444</t>
  </si>
  <si>
    <t>4791255,234</t>
  </si>
  <si>
    <t>43,273328312956000</t>
  </si>
  <si>
    <t>-2,971205812</t>
  </si>
  <si>
    <t>503673,77</t>
  </si>
  <si>
    <t>4789746,526</t>
  </si>
  <si>
    <t>43,259737987212100</t>
  </si>
  <si>
    <t>-2,954738645</t>
  </si>
  <si>
    <t>504036,6545</t>
  </si>
  <si>
    <t>4789556,014</t>
  </si>
  <si>
    <t>43,258020678247700</t>
  </si>
  <si>
    <t>-2,950269255</t>
  </si>
  <si>
    <t>504233,0056</t>
  </si>
  <si>
    <t>4789359,31</t>
  </si>
  <si>
    <t>43,256248404552600</t>
  </si>
  <si>
    <t>-2,947851762</t>
  </si>
  <si>
    <t>504512,157</t>
  </si>
  <si>
    <t>4789484,885</t>
  </si>
  <si>
    <t>43,257377506947600</t>
  </si>
  <si>
    <t>-2,944411748</t>
  </si>
  <si>
    <t>504759,0714</t>
  </si>
  <si>
    <t>4789413,994</t>
  </si>
  <si>
    <t>43,256737657091100</t>
  </si>
  <si>
    <t>-2,941370461</t>
  </si>
  <si>
    <t>504757,6881</t>
  </si>
  <si>
    <t>4789006,009</t>
  </si>
  <si>
    <t>43,253064006671200</t>
  </si>
  <si>
    <t>-2,941391025</t>
  </si>
  <si>
    <t>504219,6726</t>
  </si>
  <si>
    <t>4788952,239</t>
  </si>
  <si>
    <t>43,252583045776100</t>
  </si>
  <si>
    <t>-2,948019136</t>
  </si>
  <si>
    <t>504105,1944</t>
  </si>
  <si>
    <t>4788545,544</t>
  </si>
  <si>
    <t>43,248921627220900</t>
  </si>
  <si>
    <t>-2,949432386</t>
  </si>
  <si>
    <t>504346,5225</t>
  </si>
  <si>
    <t>4788860,139</t>
  </si>
  <si>
    <t>43,251753019314300</t>
  </si>
  <si>
    <t>-2,946457237</t>
  </si>
  <si>
    <t>504536,6091</t>
  </si>
  <si>
    <t>4788858,094</t>
  </si>
  <si>
    <t>43,251733483441700</t>
  </si>
  <si>
    <t>-2,944115668</t>
  </si>
  <si>
    <t>504878,6321</t>
  </si>
  <si>
    <t>4788584,948</t>
  </si>
  <si>
    <t>43,249271832515600</t>
  </si>
  <si>
    <t>-2,939904869</t>
  </si>
  <si>
    <t>505440,9603</t>
  </si>
  <si>
    <t>4788452,59</t>
  </si>
  <si>
    <t>43,248076176861500</t>
  </si>
  <si>
    <t>-2,932979406</t>
  </si>
  <si>
    <t>505668,3138</t>
  </si>
  <si>
    <t>4788745,937</t>
  </si>
  <si>
    <t>43,250715917641700</t>
  </si>
  <si>
    <t>-2,930175898</t>
  </si>
  <si>
    <t>505958,0436</t>
  </si>
  <si>
    <t>4788717,98</t>
  </si>
  <si>
    <t>43,250461946486200</t>
  </si>
  <si>
    <t>-2,926607219</t>
  </si>
  <si>
    <t>505406,9481</t>
  </si>
  <si>
    <t>4788995,225</t>
  </si>
  <si>
    <t>43,252962524344300</t>
  </si>
  <si>
    <t>-2,933393036</t>
  </si>
  <si>
    <t>505209,6159</t>
  </si>
  <si>
    <t>4788796,988</t>
  </si>
  <si>
    <t>43,251178908767200</t>
  </si>
  <si>
    <t>-2,935825799</t>
  </si>
  <si>
    <t>505254,0564</t>
  </si>
  <si>
    <t>4789163,546</t>
  </si>
  <si>
    <t>43,254479234485600</t>
  </si>
  <si>
    <t>-2,935274868</t>
  </si>
  <si>
    <t>506103,7877</t>
  </si>
  <si>
    <t>4788990,369</t>
  </si>
  <si>
    <t>43,252913484519500</t>
  </si>
  <si>
    <t>-2,924808889</t>
  </si>
  <si>
    <t>506234,4369</t>
  </si>
  <si>
    <t>4788892,692</t>
  </si>
  <si>
    <t>43,252032891142800</t>
  </si>
  <si>
    <t>-2,923200558</t>
  </si>
  <si>
    <t>506446,1934</t>
  </si>
  <si>
    <t>4790821,004</t>
  </si>
  <si>
    <t>43,269394382293600</t>
  </si>
  <si>
    <t>-2,920569452</t>
  </si>
  <si>
    <t>506260,5593</t>
  </si>
  <si>
    <t>4790774,631</t>
  </si>
  <si>
    <t>43,268978387399500</t>
  </si>
  <si>
    <t>-2,922857376</t>
  </si>
  <si>
    <t>506783,1844</t>
  </si>
  <si>
    <t>4786083,93</t>
  </si>
  <si>
    <t>43,226736861004500</t>
  </si>
  <si>
    <t>-2,916475326</t>
  </si>
  <si>
    <t>503294,8083</t>
  </si>
  <si>
    <t>4790363,243</t>
  </si>
  <si>
    <t>43,265292900067800</t>
  </si>
  <si>
    <t>-2,959403815</t>
  </si>
  <si>
    <t>503079,734</t>
  </si>
  <si>
    <t>4789926,411</t>
  </si>
  <si>
    <t>43,261360400313800</t>
  </si>
  <si>
    <t>-2,962056243</t>
  </si>
  <si>
    <t>504154,2082</t>
  </si>
  <si>
    <t>4787955,659</t>
  </si>
  <si>
    <t>43,243609781619400</t>
  </si>
  <si>
    <t>-2,948833083</t>
  </si>
  <si>
    <t>504346,847</t>
  </si>
  <si>
    <t>4790209,901</t>
  </si>
  <si>
    <t>43,263906816285200</t>
  </si>
  <si>
    <t>-2,946442589</t>
  </si>
  <si>
    <t>504190,1874</t>
  </si>
  <si>
    <t>4790001,587</t>
  </si>
  <si>
    <t>43,262031956815400</t>
  </si>
  <si>
    <t>-2,948374373</t>
  </si>
  <si>
    <t>503153,8767</t>
  </si>
  <si>
    <t>4791983,1</t>
  </si>
  <si>
    <t>43,279879307361400</t>
  </si>
  <si>
    <t>-2,961130988</t>
  </si>
  <si>
    <t>503236,8253</t>
  </si>
  <si>
    <t>4792247,404</t>
  </si>
  <si>
    <t>43,282258848632700</t>
  </si>
  <si>
    <t>-2,960107158</t>
  </si>
  <si>
    <t>506723,5844</t>
  </si>
  <si>
    <t>4790474,282</t>
  </si>
  <si>
    <t>43,266269946494400</t>
  </si>
  <si>
    <t>-2,917155654</t>
  </si>
  <si>
    <t>506482,1477</t>
  </si>
  <si>
    <t>4789486,255</t>
  </si>
  <si>
    <t>43,257375482992200</t>
  </si>
  <si>
    <t>-2,920142131</t>
  </si>
  <si>
    <t>503127,9592</t>
  </si>
  <si>
    <t>4791326,169</t>
  </si>
  <si>
    <t>43,273964165304500</t>
  </si>
  <si>
    <t>-2,961454134</t>
  </si>
  <si>
    <t>502529,0657</t>
  </si>
  <si>
    <t>4792899,814</t>
  </si>
  <si>
    <t>43,288136092596200</t>
  </si>
  <si>
    <t>-2,968827069</t>
  </si>
  <si>
    <t>502624,9264</t>
  </si>
  <si>
    <t>4792804,365</t>
  </si>
  <si>
    <t>43,287276309416400</t>
  </si>
  <si>
    <t>-2,967645959</t>
  </si>
  <si>
    <t>504037,8728</t>
  </si>
  <si>
    <t>4788493,805</t>
  </si>
  <si>
    <t>43,248456109147600</t>
  </si>
  <si>
    <t>-2,95026203</t>
  </si>
  <si>
    <t>507350,7912</t>
  </si>
  <si>
    <t>4788571,652</t>
  </si>
  <si>
    <t>43,249132056651400</t>
  </si>
  <si>
    <t>-2,909452951</t>
  </si>
  <si>
    <t>507369,1608</t>
  </si>
  <si>
    <t>4788292,024</t>
  </si>
  <si>
    <t>43,246613990268600</t>
  </si>
  <si>
    <t>-2,909230413</t>
  </si>
  <si>
    <t>505125,0032</t>
  </si>
  <si>
    <t>4788174,044</t>
  </si>
  <si>
    <t>43,245570242551200</t>
  </si>
  <si>
    <t>-2,936873885</t>
  </si>
  <si>
    <t>504173,3096</t>
  </si>
  <si>
    <t>4790738,791</t>
  </si>
  <si>
    <t>43,268670123648100</t>
  </si>
  <si>
    <t>-2,94857673</t>
  </si>
  <si>
    <t>506180,8149</t>
  </si>
  <si>
    <t>4787701,405</t>
  </si>
  <si>
    <t>43,241306486086800</t>
  </si>
  <si>
    <t>-2,923874464</t>
  </si>
  <si>
    <t>504599,6171</t>
  </si>
  <si>
    <t>4789432,106</t>
  </si>
  <si>
    <t>43,256901739286900</t>
  </si>
  <si>
    <t>-2,94333471</t>
  </si>
  <si>
    <t>506676,75</t>
  </si>
  <si>
    <t>4791324,427</t>
  </si>
  <si>
    <t>43,273925382034800</t>
  </si>
  <si>
    <t>-2,91772241</t>
  </si>
  <si>
    <t>507664,2915</t>
  </si>
  <si>
    <t>4788791,91</t>
  </si>
  <si>
    <t>43,251112227918500</t>
  </si>
  <si>
    <t>-2,905588196</t>
  </si>
  <si>
    <t>506836,5658</t>
  </si>
  <si>
    <t>4790681,381</t>
  </si>
  <si>
    <t>43,268133728657000</t>
  </si>
  <si>
    <t>-2,915760988</t>
  </si>
  <si>
    <t>504529,1862</t>
  </si>
  <si>
    <t>4791135,579</t>
  </si>
  <si>
    <t>43,272240899123000</t>
  </si>
  <si>
    <t>-2,944188378</t>
  </si>
  <si>
    <t>504347,7299</t>
  </si>
  <si>
    <t>4791340,399</t>
  </si>
  <si>
    <t>43,274086246863100</t>
  </si>
  <si>
    <t>-2,946422783</t>
  </si>
  <si>
    <t>503758,8881</t>
  </si>
  <si>
    <t>4789316,771</t>
  </si>
  <si>
    <t>43,255867877700500</t>
  </si>
  <si>
    <t>-2,95369291</t>
  </si>
  <si>
    <t>502096,59</t>
  </si>
  <si>
    <t>4791187,021</t>
  </si>
  <si>
    <t>43,272714805942700</t>
  </si>
  <si>
    <t>-2,974164234</t>
  </si>
  <si>
    <t>509603,7592</t>
  </si>
  <si>
    <t>4790048,929</t>
  </si>
  <si>
    <t>43,262408698701400</t>
  </si>
  <si>
    <t>-2,88167519</t>
  </si>
  <si>
    <t>507338,7596</t>
  </si>
  <si>
    <t>4788843,661</t>
  </si>
  <si>
    <t>43,251581454746500</t>
  </si>
  <si>
    <t>-2,909597534</t>
  </si>
  <si>
    <t>504655,4429</t>
  </si>
  <si>
    <t>4789934,868</t>
  </si>
  <si>
    <t>43,261428470419700</t>
  </si>
  <si>
    <t>-2,942642712</t>
  </si>
  <si>
    <t>505078,0696</t>
  </si>
  <si>
    <t>4789921,505</t>
  </si>
  <si>
    <t>43,261305413870600</t>
  </si>
  <si>
    <t>-2,937435874</t>
  </si>
  <si>
    <t>506865,2135</t>
  </si>
  <si>
    <t>4788970,086</t>
  </si>
  <si>
    <t>43,252724295608300</t>
  </si>
  <si>
    <t>-2,915429327</t>
  </si>
  <si>
    <t>504327,0559</t>
  </si>
  <si>
    <t>4788542,977</t>
  </si>
  <si>
    <t>43,248897269906500</t>
  </si>
  <si>
    <t>-2,946699527</t>
  </si>
  <si>
    <t>505704,8872</t>
  </si>
  <si>
    <t>4788352,651</t>
  </si>
  <si>
    <t>43,247174334364500</t>
  </si>
  <si>
    <t>-2,929729446</t>
  </si>
  <si>
    <t>506618,3076</t>
  </si>
  <si>
    <t>4788684,415</t>
  </si>
  <si>
    <t>43,250154203504900</t>
  </si>
  <si>
    <t>-2,918474321</t>
  </si>
  <si>
    <t>504260,3926</t>
  </si>
  <si>
    <t>4788626,57</t>
  </si>
  <si>
    <t>43,249650357049400</t>
  </si>
  <si>
    <t>-2,947520036</t>
  </si>
  <si>
    <t>501939,9157</t>
  </si>
  <si>
    <t>4791411,98</t>
  </si>
  <si>
    <t>43,274740835157100</t>
  </si>
  <si>
    <t>-2,976094099</t>
  </si>
  <si>
    <t>503708,9602</t>
  </si>
  <si>
    <t>4789560,884</t>
  </si>
  <si>
    <t>43,258066214562600</t>
  </si>
  <si>
    <t>-2,954306347</t>
  </si>
  <si>
    <t>504517,9882</t>
  </si>
  <si>
    <t>4789004,319</t>
  </si>
  <si>
    <t>43,253050265687000</t>
  </si>
  <si>
    <t>-2,94434385</t>
  </si>
  <si>
    <t>508097,9936</t>
  </si>
  <si>
    <t>4788643,025</t>
  </si>
  <si>
    <t>43,249767073365900</t>
  </si>
  <si>
    <t>-2,900247876</t>
  </si>
  <si>
    <t>506371,1416</t>
  </si>
  <si>
    <t>4788284,069</t>
  </si>
  <si>
    <t>43,246551456109700</t>
  </si>
  <si>
    <t>-2,921523587</t>
  </si>
  <si>
    <t>507227,8652</t>
  </si>
  <si>
    <t>4789543,212</t>
  </si>
  <si>
    <t>43,257881562924300</t>
  </si>
  <si>
    <t>-2,910954407</t>
  </si>
  <si>
    <t>505771,9009</t>
  </si>
  <si>
    <t>4788309,849</t>
  </si>
  <si>
    <t>43,246788411193900</t>
  </si>
  <si>
    <t>-2,928904447</t>
  </si>
  <si>
    <t>503264,1056</t>
  </si>
  <si>
    <t>4789939,511</t>
  </si>
  <si>
    <t>43,261477583180600</t>
  </si>
  <si>
    <t>-2,959784622</t>
  </si>
  <si>
    <t>502545,642</t>
  </si>
  <si>
    <t>4790751,509</t>
  </si>
  <si>
    <t>43,268791902364700</t>
  </si>
  <si>
    <t>-2,968632689</t>
  </si>
  <si>
    <t>BUSTURIA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</si>
  <si>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</si>
  <si>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</si>
  <si>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</si>
  <si>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</si>
  <si>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</si>
  <si>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</si>
  <si>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</si>
  <si>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</si>
  <si>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</si>
  <si>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</si>
  <si>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</si>
  <si>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</si>
  <si>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</si>
  <si>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</si>
  <si>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</si>
  <si>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</si>
  <si>
    <t>CARRANZA</t>
  </si>
  <si>
    <t>470655,774</t>
  </si>
  <si>
    <t>4785770,589</t>
  </si>
  <si>
    <t>43,223375331133000</t>
  </si>
  <si>
    <t>-3,361309842</t>
  </si>
  <si>
    <t>471005,3111</t>
  </si>
  <si>
    <t>4787409,206</t>
  </si>
  <si>
    <t>43,238143390665300</t>
  </si>
  <si>
    <t>-3,357092268</t>
  </si>
  <si>
    <t>ARTEA</t>
  </si>
  <si>
    <t>517677,0553</t>
  </si>
  <si>
    <t>4775608,787</t>
  </si>
  <si>
    <t>43,132237221836600</t>
  </si>
  <si>
    <t>-2,782669201</t>
  </si>
  <si>
    <t>ZEANURI</t>
  </si>
  <si>
    <t>520407,1458</t>
  </si>
  <si>
    <t>4771698,061</t>
  </si>
  <si>
    <t>43,096954240191600</t>
  </si>
  <si>
    <t>-2,749248174</t>
  </si>
  <si>
    <t>ZEBERIO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</si>
  <si>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</si>
  <si>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</si>
  <si>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</si>
  <si>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</si>
  <si>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</si>
  <si>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</si>
  <si>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</si>
  <si>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</si>
  <si>
    <t>DIMA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</si>
  <si>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</si>
  <si>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</si>
  <si>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</si>
  <si>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</si>
  <si>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</si>
  <si>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</si>
  <si>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</si>
  <si>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</si>
  <si>
    <t>DURANGO</t>
  </si>
  <si>
    <t>529526,0501</t>
  </si>
  <si>
    <t>4780113,19</t>
  </si>
  <si>
    <t>43,172427208829200</t>
  </si>
  <si>
    <t>-2,636753736</t>
  </si>
  <si>
    <t>530446,2968</t>
  </si>
  <si>
    <t>4780022,571</t>
  </si>
  <si>
    <t>43,171574742423100</t>
  </si>
  <si>
    <t>-2,625437557</t>
  </si>
  <si>
    <t>530008,6773</t>
  </si>
  <si>
    <t>4779695,598</t>
  </si>
  <si>
    <t>43,168648058629100</t>
  </si>
  <si>
    <t>-2,630838948</t>
  </si>
  <si>
    <t>530008,1726</t>
  </si>
  <si>
    <t>4779340,156</t>
  </si>
  <si>
    <t>43,165447548762300</t>
  </si>
  <si>
    <t>-2,630864429</t>
  </si>
  <si>
    <t>529733,6513</t>
  </si>
  <si>
    <t>4779627,72</t>
  </si>
  <si>
    <t>43,168047723097600</t>
  </si>
  <si>
    <t>-2,634225844</t>
  </si>
  <si>
    <t>529201,2404</t>
  </si>
  <si>
    <t>4779803,655</t>
  </si>
  <si>
    <t>43,169652657027900</t>
  </si>
  <si>
    <t>-2,640765988</t>
  </si>
  <si>
    <t>529778,0223</t>
  </si>
  <si>
    <t>4780060,212</t>
  </si>
  <si>
    <t>43,171940297272000</t>
  </si>
  <si>
    <t>-2,633656743</t>
  </si>
  <si>
    <t>530268,1429</t>
  </si>
  <si>
    <t>4779276,23</t>
  </si>
  <si>
    <t>43,164861575776100</t>
  </si>
  <si>
    <t>-2,627670053</t>
  </si>
  <si>
    <t>529354,5379</t>
  </si>
  <si>
    <t>4779665,67</t>
  </si>
  <si>
    <t>43,168404260186900</t>
  </si>
  <si>
    <t>-2,638887475</t>
  </si>
  <si>
    <t>529600,9615</t>
  </si>
  <si>
    <t>4779932,329</t>
  </si>
  <si>
    <t>43,170795739316000</t>
  </si>
  <si>
    <t>-2,635841827</t>
  </si>
  <si>
    <t>530400,833</t>
  </si>
  <si>
    <t>4779678,116</t>
  </si>
  <si>
    <t>43,168474975890800</t>
  </si>
  <si>
    <t>-2,626015783</t>
  </si>
  <si>
    <t>EA</t>
  </si>
  <si>
    <t>533493,7358</t>
  </si>
  <si>
    <t>4803190,957</t>
  </si>
  <si>
    <t>43,380057319764200</t>
  </si>
  <si>
    <t>-2,586537695</t>
  </si>
  <si>
    <t>ETXEBARRI</t>
  </si>
  <si>
    <t>509324,2098</t>
  </si>
  <si>
    <t>4788568,17</t>
  </si>
  <si>
    <t>43,249078875045300</t>
  </si>
  <si>
    <t>-2,885144482</t>
  </si>
  <si>
    <t>508795,2165</t>
  </si>
  <si>
    <t>4788273,899</t>
  </si>
  <si>
    <t>43,246435501850800</t>
  </si>
  <si>
    <t>-2,8916653</t>
  </si>
  <si>
    <t>509280,7989</t>
  </si>
  <si>
    <t>4788921,946</t>
  </si>
  <si>
    <t>43,252264955445000</t>
  </si>
  <si>
    <t>-2,885673257</t>
  </si>
  <si>
    <t>508401,6508</t>
  </si>
  <si>
    <t>4788083,098</t>
  </si>
  <si>
    <t>43,244721934641700</t>
  </si>
  <si>
    <t>-2,896515928</t>
  </si>
  <si>
    <t>508679,8721</t>
  </si>
  <si>
    <t>4788424,475</t>
  </si>
  <si>
    <t>43,247792681046300</t>
  </si>
  <si>
    <t>-2,893083675</t>
  </si>
  <si>
    <t>ETXEBARRIA</t>
  </si>
  <si>
    <t>542388,4976</t>
  </si>
  <si>
    <t>4789278,805</t>
  </si>
  <si>
    <t>43,254343538192800</t>
  </si>
  <si>
    <t>-2,477814386</t>
  </si>
  <si>
    <t>ELANTXOBE</t>
  </si>
  <si>
    <t>529233,195</t>
  </si>
  <si>
    <t>4805595,001</t>
  </si>
  <si>
    <t>43,401881416828700</t>
  </si>
  <si>
    <t>-2,639002248</t>
  </si>
  <si>
    <t>ELORRIO</t>
  </si>
  <si>
    <t>537335,9969</t>
  </si>
  <si>
    <t>4775484,898</t>
  </si>
  <si>
    <t>43,130407361003600</t>
  </si>
  <si>
    <t>-2,540986013</t>
  </si>
  <si>
    <t>537691,7928</t>
  </si>
  <si>
    <t>4775594,755</t>
  </si>
  <si>
    <t>43,131378919426800</t>
  </si>
  <si>
    <t>-2,53660448</t>
  </si>
  <si>
    <t>537027,5814</t>
  </si>
  <si>
    <t>4775762,415</t>
  </si>
  <si>
    <t>43,132921365709600</t>
  </si>
  <si>
    <t>-2,544759066</t>
  </si>
  <si>
    <t>537185,436</t>
  </si>
  <si>
    <t>4775248,417</t>
  </si>
  <si>
    <t>43,128285421346100</t>
  </si>
  <si>
    <t>-2,542852831</t>
  </si>
  <si>
    <t>536792,8319</t>
  </si>
  <si>
    <t>4775662,444</t>
  </si>
  <si>
    <t>43,132032641362700</t>
  </si>
  <si>
    <t>-2,547651773</t>
  </si>
  <si>
    <t>536978,2686</t>
  </si>
  <si>
    <t>4775407,448</t>
  </si>
  <si>
    <t>43,129727531107000</t>
  </si>
  <si>
    <t>-2,545389005</t>
  </si>
  <si>
    <t>EREÑO</t>
  </si>
  <si>
    <t>530620,555</t>
  </si>
  <si>
    <t>4800449,489</t>
  </si>
  <si>
    <t>43,355495772373300</t>
  </si>
  <si>
    <t>-2,622158033</t>
  </si>
  <si>
    <t>FRUIZ</t>
  </si>
  <si>
    <t>517513,8715</t>
  </si>
  <si>
    <t>4797320,956</t>
  </si>
  <si>
    <t>43,327745757114500</t>
  </si>
  <si>
    <t>-2,783986137</t>
  </si>
  <si>
    <t>GALDAKAO</t>
  </si>
  <si>
    <t>511964,6753</t>
  </si>
  <si>
    <t>4786825,472</t>
  </si>
  <si>
    <t>43,233349642860600</t>
  </si>
  <si>
    <t>-2,852657167</t>
  </si>
  <si>
    <t>512466,2312</t>
  </si>
  <si>
    <t>4786862,43</t>
  </si>
  <si>
    <t>43,233674310691100</t>
  </si>
  <si>
    <t>-2,846479781</t>
  </si>
  <si>
    <t>512532,76</t>
  </si>
  <si>
    <t>4786361,436</t>
  </si>
  <si>
    <t>43,229162045304200</t>
  </si>
  <si>
    <t>-2,845671873</t>
  </si>
  <si>
    <t>513032,8708</t>
  </si>
  <si>
    <t>4786560,307</t>
  </si>
  <si>
    <t>43,230944292426800</t>
  </si>
  <si>
    <t>-2,839508844</t>
  </si>
  <si>
    <t>512220,0839</t>
  </si>
  <si>
    <t>4786909,83</t>
  </si>
  <si>
    <t>43,234105149097500</t>
  </si>
  <si>
    <t>-2,849509998</t>
  </si>
  <si>
    <t>512710,5654</t>
  </si>
  <si>
    <t>4786622,737</t>
  </si>
  <si>
    <t>43,231511932985500</t>
  </si>
  <si>
    <t>-2,843476369</t>
  </si>
  <si>
    <t>512974,407</t>
  </si>
  <si>
    <t>4786356,499</t>
  </si>
  <si>
    <t>43,229110129490300</t>
  </si>
  <si>
    <t>-2,840233578</t>
  </si>
  <si>
    <t>511380,9716</t>
  </si>
  <si>
    <t>4786778,474</t>
  </si>
  <si>
    <t>43,232935490386000</t>
  </si>
  <si>
    <t>-2,859846321</t>
  </si>
  <si>
    <t>514730,4563</t>
  </si>
  <si>
    <t>4785318,108</t>
  </si>
  <si>
    <t>43,219727786813500</t>
  </si>
  <si>
    <t>-2,818637464</t>
  </si>
  <si>
    <t>510243,1404</t>
  </si>
  <si>
    <t>4787721,43</t>
  </si>
  <si>
    <t>43,241442563348700</t>
  </si>
  <si>
    <t>-2,873840864</t>
  </si>
  <si>
    <t>512471,8527</t>
  </si>
  <si>
    <t>4786224,003</t>
  </si>
  <si>
    <t>43,227925548763100</t>
  </si>
  <si>
    <t>-2,846424988</t>
  </si>
  <si>
    <t>512853,4017</t>
  </si>
  <si>
    <t>4786843,719</t>
  </si>
  <si>
    <t>43,233499330392400</t>
  </si>
  <si>
    <t>-2,841712275</t>
  </si>
  <si>
    <t>515191,2786</t>
  </si>
  <si>
    <t>4785292,46</t>
  </si>
  <si>
    <t>43,219487698331900</t>
  </si>
  <si>
    <t>-2,812964518</t>
  </si>
  <si>
    <t>512724,0993</t>
  </si>
  <si>
    <t>4786485,051</t>
  </si>
  <si>
    <t>43,230271929272200</t>
  </si>
  <si>
    <t>-2,843312883</t>
  </si>
  <si>
    <t>512537,6631</t>
  </si>
  <si>
    <t>4786655,309</t>
  </si>
  <si>
    <t>43,231808125528600</t>
  </si>
  <si>
    <t>-2,845604818</t>
  </si>
  <si>
    <t>GALDAMES</t>
  </si>
  <si>
    <t>492164,8916</t>
  </si>
  <si>
    <t>4789074,393</t>
  </si>
  <si>
    <t>43,253654061342900</t>
  </si>
  <si>
    <t>-3,096520009</t>
  </si>
  <si>
    <t>GAMIZ-FIKA</t>
  </si>
  <si>
    <t>514852,4005</t>
  </si>
  <si>
    <t>4797124,501</t>
  </si>
  <si>
    <t>43,326034121391100</t>
  </si>
  <si>
    <t>-2,816817518</t>
  </si>
  <si>
    <t>515435,7863</t>
  </si>
  <si>
    <t>4795520,224</t>
  </si>
  <si>
    <t>43,311577038387600</t>
  </si>
  <si>
    <t>-2,809667446</t>
  </si>
  <si>
    <t>GARAI</t>
  </si>
  <si>
    <t>531554,5222</t>
  </si>
  <si>
    <t>4782539,64</t>
  </si>
  <si>
    <t>43,194193782979100</t>
  </si>
  <si>
    <t>-2,611660402</t>
  </si>
  <si>
    <t>GATIKA</t>
  </si>
  <si>
    <t>510218,3578</t>
  </si>
  <si>
    <t>4801252,02</t>
  </si>
  <si>
    <t>43,363276566130800</t>
  </si>
  <si>
    <t>-2,873894537</t>
  </si>
  <si>
    <t>510460,8714</t>
  </si>
  <si>
    <t>4801276,917</t>
  </si>
  <si>
    <t>43,363497403905400</t>
  </si>
  <si>
    <t>-2,870901191</t>
  </si>
  <si>
    <t>GAUTEGIZ ARTEAGA</t>
  </si>
  <si>
    <t>528102,7922</t>
  </si>
  <si>
    <t>4799749,061</t>
  </si>
  <si>
    <t>43,349287473076200</t>
  </si>
  <si>
    <t>-2,653261259</t>
  </si>
  <si>
    <t>GORDEXOLA</t>
  </si>
  <si>
    <t>493961,5546</t>
  </si>
  <si>
    <t>4781023,517</t>
  </si>
  <si>
    <t>43,181176785110900</t>
  </si>
  <si>
    <t>-3,074299028</t>
  </si>
  <si>
    <t>GORLIZ</t>
  </si>
  <si>
    <t>505328,4014</t>
  </si>
  <si>
    <t>4806778,705</t>
  </si>
  <si>
    <t>43,413090522813900</t>
  </si>
  <si>
    <t>-2,934187955</t>
  </si>
  <si>
    <t>505419,9354</t>
  </si>
  <si>
    <t>4806978,236</t>
  </si>
  <si>
    <t>43,414886476237100</t>
  </si>
  <si>
    <t>-2,933055424</t>
  </si>
  <si>
    <t>504582,0899</t>
  </si>
  <si>
    <t>4806104,021</t>
  </si>
  <si>
    <t>43,407020491655300</t>
  </si>
  <si>
    <t>-2,943411433</t>
  </si>
  <si>
    <t>504968,1222</t>
  </si>
  <si>
    <t>4807615,074</t>
  </si>
  <si>
    <t>43,420623789571000</t>
  </si>
  <si>
    <t>-2,938630221</t>
  </si>
  <si>
    <t>GETXO</t>
  </si>
  <si>
    <t>500108,6314</t>
  </si>
  <si>
    <t>4799065,528</t>
  </si>
  <si>
    <t>43,343658353397700</t>
  </si>
  <si>
    <t>-2,998659804</t>
  </si>
  <si>
    <t>499998,0785</t>
  </si>
  <si>
    <t>4799541,782</t>
  </si>
  <si>
    <t>43,347946676085800</t>
  </si>
  <si>
    <t>-3,000023707</t>
  </si>
  <si>
    <t>499855,7867</t>
  </si>
  <si>
    <t>4798753,912</t>
  </si>
  <si>
    <t>43,340852477322900</t>
  </si>
  <si>
    <t>-3,001779091</t>
  </si>
  <si>
    <t>499416,9949</t>
  </si>
  <si>
    <t>4799793,872</t>
  </si>
  <si>
    <t>43,350216333701400</t>
  </si>
  <si>
    <t>-3,007193364</t>
  </si>
  <si>
    <t>498968,037</t>
  </si>
  <si>
    <t>4800506,106</t>
  </si>
  <si>
    <t>43,356628994527500</t>
  </si>
  <si>
    <t>-3,012734137</t>
  </si>
  <si>
    <t>498969,9934</t>
  </si>
  <si>
    <t>4800506,81</t>
  </si>
  <si>
    <t>43,356635332740700</t>
  </si>
  <si>
    <t>-3,012709997</t>
  </si>
  <si>
    <t>499454,34</t>
  </si>
  <si>
    <t>4800380,904</t>
  </si>
  <si>
    <t>43,355502149378400</t>
  </si>
  <si>
    <t>-3,006733169</t>
  </si>
  <si>
    <t>499794,9199</t>
  </si>
  <si>
    <t>4800599,436</t>
  </si>
  <si>
    <t>43,357470033862900</t>
  </si>
  <si>
    <t>-3,002530666</t>
  </si>
  <si>
    <t>498571,493</t>
  </si>
  <si>
    <t>4801231,756</t>
  </si>
  <si>
    <t>43,363162269182300</t>
  </si>
  <si>
    <t>-3,017629272</t>
  </si>
  <si>
    <t>498969,9874</t>
  </si>
  <si>
    <t>4800165,555</t>
  </si>
  <si>
    <t>43,353562587502900</t>
  </si>
  <si>
    <t>-3,01270943</t>
  </si>
  <si>
    <t>499051,0302</t>
  </si>
  <si>
    <t>4799894,68</t>
  </si>
  <si>
    <t>43,351123665656600</t>
  </si>
  <si>
    <t>-3,011708966</t>
  </si>
  <si>
    <t>499191,7635</t>
  </si>
  <si>
    <t>4799772,798</t>
  </si>
  <si>
    <t>43,350026369461200</t>
  </si>
  <si>
    <t>-3,009972333</t>
  </si>
  <si>
    <t>499318,4525</t>
  </si>
  <si>
    <t>4799073,787</t>
  </si>
  <si>
    <t>43,343732416810800</t>
  </si>
  <si>
    <t>-3,008408326</t>
  </si>
  <si>
    <t>499549,258</t>
  </si>
  <si>
    <t>4797977,75</t>
  </si>
  <si>
    <t>43,333863570923100</t>
  </si>
  <si>
    <t>-3,005559953</t>
  </si>
  <si>
    <t>499062,3371</t>
  </si>
  <si>
    <t>4797335,918</t>
  </si>
  <si>
    <t>43,328083884806600</t>
  </si>
  <si>
    <t>-3,011565081</t>
  </si>
  <si>
    <t>498835,2485</t>
  </si>
  <si>
    <t>4797144,741</t>
  </si>
  <si>
    <t>43,326362147476100</t>
  </si>
  <si>
    <t>-3,014365572</t>
  </si>
  <si>
    <t>498741,8817</t>
  </si>
  <si>
    <t>4797080,955</t>
  </si>
  <si>
    <t>43,325787655584600</t>
  </si>
  <si>
    <t>-3,015516975</t>
  </si>
  <si>
    <t>498909,1205</t>
  </si>
  <si>
    <t>4796947,107</t>
  </si>
  <si>
    <t>43,324582706326900</t>
  </si>
  <si>
    <t>-3,013454073</t>
  </si>
  <si>
    <t>499112,0597</t>
  </si>
  <si>
    <t>4796861,5</t>
  </si>
  <si>
    <t>43,323812137679700</t>
  </si>
  <si>
    <t>-3,010951038</t>
  </si>
  <si>
    <t>499515,5432</t>
  </si>
  <si>
    <t>4799206,395</t>
  </si>
  <si>
    <t>43,344926613272500</t>
  </si>
  <si>
    <t>-3,005976915</t>
  </si>
  <si>
    <t>499187,3926</t>
  </si>
  <si>
    <t>4797120,81</t>
  </si>
  <si>
    <t>43,326147131740300</t>
  </si>
  <si>
    <t>-3,010022335</t>
  </si>
  <si>
    <t>499245,3569</t>
  </si>
  <si>
    <t>4797397,261</t>
  </si>
  <si>
    <t>43,328636442845800</t>
  </si>
  <si>
    <t>-3,009307809</t>
  </si>
  <si>
    <t>499349,7318</t>
  </si>
  <si>
    <t>4797303,659</t>
  </si>
  <si>
    <t>43,327793714617900</t>
  </si>
  <si>
    <t>-3,008020333</t>
  </si>
  <si>
    <t>499458,5206</t>
  </si>
  <si>
    <t>4800122,209</t>
  </si>
  <si>
    <t>43,353172795799700</t>
  </si>
  <si>
    <t>-3,006681326</t>
  </si>
  <si>
    <t>499033,7718</t>
  </si>
  <si>
    <t>4796663,881</t>
  </si>
  <si>
    <t>43,322032623685900</t>
  </si>
  <si>
    <t>-3,011916221</t>
  </si>
  <si>
    <t>499345,8673</t>
  </si>
  <si>
    <t>4796992,334</t>
  </si>
  <si>
    <t>43,324990447869500</t>
  </si>
  <si>
    <t>-3,008067627</t>
  </si>
  <si>
    <t>499491,7333</t>
  </si>
  <si>
    <t>4798460,616</t>
  </si>
  <si>
    <t>43,338211398737900</t>
  </si>
  <si>
    <t>-3,006269975</t>
  </si>
  <si>
    <t>499378,8362</t>
  </si>
  <si>
    <t>4797511,051</t>
  </si>
  <si>
    <t>43,329661158918700</t>
  </si>
  <si>
    <t>-3,007661597</t>
  </si>
  <si>
    <t>499263,7468</t>
  </si>
  <si>
    <t>4800519,027</t>
  </si>
  <si>
    <t>43,356745683029000</t>
  </si>
  <si>
    <t>-3,009085178</t>
  </si>
  <si>
    <t>499845,4985</t>
  </si>
  <si>
    <t>4800204,813</t>
  </si>
  <si>
    <t>43,353916761646200</t>
  </si>
  <si>
    <t>-3,001906421</t>
  </si>
  <si>
    <t>499082,2176</t>
  </si>
  <si>
    <t>4800827,792</t>
  </si>
  <si>
    <t>43,359525677369100</t>
  </si>
  <si>
    <t>-3,011325719</t>
  </si>
  <si>
    <t>499682,4227</t>
  </si>
  <si>
    <t>4799598,593</t>
  </si>
  <si>
    <t>43,348458154364700</t>
  </si>
  <si>
    <t>-3,00391829</t>
  </si>
  <si>
    <t>499170,9246</t>
  </si>
  <si>
    <t>4799555,815</t>
  </si>
  <si>
    <t>43,348072579443500</t>
  </si>
  <si>
    <t>-3,010229123</t>
  </si>
  <si>
    <t>499331,1832</t>
  </si>
  <si>
    <t>4800245,926</t>
  </si>
  <si>
    <t>43,354286676398000</t>
  </si>
  <si>
    <t>-3,008252697</t>
  </si>
  <si>
    <t>GÜEÑES</t>
  </si>
  <si>
    <t>496128,1936</t>
  </si>
  <si>
    <t>4783076,934</t>
  </si>
  <si>
    <t>43,199681008691700</t>
  </si>
  <si>
    <t>-3,04765438</t>
  </si>
  <si>
    <t>492276,947</t>
  </si>
  <si>
    <t>4784461,258</t>
  </si>
  <si>
    <t>43,212116555194100</t>
  </si>
  <si>
    <t>-3,095075018</t>
  </si>
  <si>
    <t>496094,6516</t>
  </si>
  <si>
    <t>4783309,532</t>
  </si>
  <si>
    <t>43,201775260276300</t>
  </si>
  <si>
    <t>-3,048068861</t>
  </si>
  <si>
    <t>497931,4472</t>
  </si>
  <si>
    <t>4785514,929</t>
  </si>
  <si>
    <t>43,221640976918300</t>
  </si>
  <si>
    <t>-3,025468984</t>
  </si>
  <si>
    <t>498802,8992</t>
  </si>
  <si>
    <t>4786778,678</t>
  </si>
  <si>
    <t>43,233022224281900</t>
  </si>
  <si>
    <t>-3,014742004</t>
  </si>
  <si>
    <t>GERNIKA</t>
  </si>
  <si>
    <t>526279,7053</t>
  </si>
  <si>
    <t>4796040,314</t>
  </si>
  <si>
    <t>43,315959365628400</t>
  </si>
  <si>
    <t>-2,675932169</t>
  </si>
  <si>
    <t>526323,7348</t>
  </si>
  <si>
    <t>4796177,824</t>
  </si>
  <si>
    <t>43,317195995505600</t>
  </si>
  <si>
    <t>-2,675382638</t>
  </si>
  <si>
    <t>526710,0033</t>
  </si>
  <si>
    <t>4796427,075</t>
  </si>
  <si>
    <t>43,319426667489700</t>
  </si>
  <si>
    <t>-2,67060723</t>
  </si>
  <si>
    <t>526079,6265</t>
  </si>
  <si>
    <t>4796481,876</t>
  </si>
  <si>
    <t>43,319942234507800</t>
  </si>
  <si>
    <t>-2,67837843</t>
  </si>
  <si>
    <t>526102,6678</t>
  </si>
  <si>
    <t>4795932,867</t>
  </si>
  <si>
    <t>43,314998065827000</t>
  </si>
  <si>
    <t>-2,678120377</t>
  </si>
  <si>
    <t>525905,9743</t>
  </si>
  <si>
    <t>4795148,823</t>
  </si>
  <si>
    <t>43,307945193129200</t>
  </si>
  <si>
    <t>-2,680582798</t>
  </si>
  <si>
    <t>525997,373</t>
  </si>
  <si>
    <t>4795198,26</t>
  </si>
  <si>
    <t>43,308387175040300</t>
  </si>
  <si>
    <t>-2,679453542</t>
  </si>
  <si>
    <t>525769,3646</t>
  </si>
  <si>
    <t>4795208,885</t>
  </si>
  <si>
    <t>43,308490693178300</t>
  </si>
  <si>
    <t>-2,682264334</t>
  </si>
  <si>
    <t>525766,4023</t>
  </si>
  <si>
    <t>4795468,291</t>
  </si>
  <si>
    <t>43,310826528968800</t>
  </si>
  <si>
    <t>-2,682288693</t>
  </si>
  <si>
    <t>GIZABURUAGA</t>
  </si>
  <si>
    <t>537493,1679</t>
  </si>
  <si>
    <t>4797789,533</t>
  </si>
  <si>
    <t>43,331233998237200</t>
  </si>
  <si>
    <t>-2,53753781</t>
  </si>
  <si>
    <t>IBARRANGELUA</t>
  </si>
  <si>
    <t>529730,0336</t>
  </si>
  <si>
    <t>4804618,009</t>
  </si>
  <si>
    <t>43,393065046347600</t>
  </si>
  <si>
    <t>-2,632920068</t>
  </si>
  <si>
    <t>ISPASTER</t>
  </si>
  <si>
    <t>536958,8345</t>
  </si>
  <si>
    <t>4801159,511</t>
  </si>
  <si>
    <t>43,361603667516400</t>
  </si>
  <si>
    <t>-2,543901253</t>
  </si>
  <si>
    <t>IZURTZA</t>
  </si>
  <si>
    <t>529185,5858</t>
  </si>
  <si>
    <t>4778076,441</t>
  </si>
  <si>
    <t>43,154100769890400</t>
  </si>
  <si>
    <t>-2,641049626</t>
  </si>
  <si>
    <t>LANESTOSA</t>
  </si>
  <si>
    <t>464233,5617</t>
  </si>
  <si>
    <t>4785300,428</t>
  </si>
  <si>
    <t>43,218864834117600</t>
  </si>
  <si>
    <t>-3,44035276</t>
  </si>
  <si>
    <t>LARRABETZU</t>
  </si>
  <si>
    <t>516540,8345</t>
  </si>
  <si>
    <t>4790039,907</t>
  </si>
  <si>
    <t>43,262207124794800</t>
  </si>
  <si>
    <t>-2,796206418</t>
  </si>
  <si>
    <t>516449,9778</t>
  </si>
  <si>
    <t>4789861,68</t>
  </si>
  <si>
    <t>43,260604294453000</t>
  </si>
  <si>
    <t>-2,797331147</t>
  </si>
  <si>
    <t>LAUKIZ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</si>
  <si>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</si>
  <si>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</si>
  <si>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</si>
  <si>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</si>
  <si>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</si>
  <si>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</si>
  <si>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</si>
  <si>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</si>
  <si>
    <t>LEIOA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</si>
  <si>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</si>
  <si>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</si>
  <si>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</si>
  <si>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</si>
  <si>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</si>
  <si>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</si>
  <si>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</si>
  <si>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</si>
  <si>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</si>
  <si>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</si>
  <si>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</si>
  <si>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</si>
  <si>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</si>
  <si>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</si>
  <si>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</si>
  <si>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</si>
  <si>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</si>
  <si>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</si>
  <si>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</si>
  <si>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</si>
  <si>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</si>
  <si>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</si>
  <si>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</si>
  <si>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</si>
  <si>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</si>
  <si>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</si>
  <si>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</si>
  <si>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</si>
  <si>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</si>
  <si>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</si>
  <si>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</si>
  <si>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</si>
  <si>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</si>
  <si>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</si>
  <si>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</si>
  <si>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</si>
  <si>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</si>
  <si>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</si>
  <si>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</si>
  <si>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</si>
  <si>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</si>
  <si>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</si>
  <si>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</si>
  <si>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</si>
  <si>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</si>
  <si>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</si>
  <si>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</si>
  <si>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</si>
  <si>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</si>
  <si>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</si>
  <si>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</si>
  <si>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</si>
  <si>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</si>
  <si>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</si>
  <si>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</si>
  <si>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</si>
  <si>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</si>
  <si>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</si>
  <si>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</si>
  <si>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</si>
  <si>
    <t>LEMOA</t>
  </si>
  <si>
    <t>517896,7615</t>
  </si>
  <si>
    <t>4784377,966</t>
  </si>
  <si>
    <t>43,211193923683700</t>
  </si>
  <si>
    <t>-2,7796844</t>
  </si>
  <si>
    <t>518487,0891</t>
  </si>
  <si>
    <t>4783747,529</t>
  </si>
  <si>
    <t>43,205502980793200</t>
  </si>
  <si>
    <t>-2,772438413</t>
  </si>
  <si>
    <t>LEMOIZ</t>
  </si>
  <si>
    <t>508339,0718</t>
  </si>
  <si>
    <t>4808852,359</t>
  </si>
  <si>
    <t>43,431734527889200</t>
  </si>
  <si>
    <t>-2,896971014</t>
  </si>
  <si>
    <t>507944,8269</t>
  </si>
  <si>
    <t>4806546,022</t>
  </si>
  <si>
    <t>43,410972245699600</t>
  </si>
  <si>
    <t>-2,901875433</t>
  </si>
  <si>
    <t>507525,2541</t>
  </si>
  <si>
    <t>4804973,27</t>
  </si>
  <si>
    <t>43,396815260490900</t>
  </si>
  <si>
    <t>-2,907079112</t>
  </si>
  <si>
    <t>LEKEITIO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</si>
  <si>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</si>
  <si>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</si>
  <si>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</si>
  <si>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</si>
  <si>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</si>
  <si>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</si>
  <si>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</si>
  <si>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</si>
  <si>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</si>
  <si>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</si>
  <si>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</si>
  <si>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</si>
  <si>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</si>
  <si>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</si>
  <si>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</si>
  <si>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</si>
  <si>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</si>
  <si>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</si>
  <si>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</si>
  <si>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</si>
  <si>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</si>
  <si>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</si>
  <si>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</si>
  <si>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</si>
  <si>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</si>
  <si>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</si>
  <si>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</si>
  <si>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</si>
  <si>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</si>
  <si>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</si>
  <si>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</si>
  <si>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</si>
  <si>
    <t>MAÑARIA</t>
  </si>
  <si>
    <t>527633,3006</t>
  </si>
  <si>
    <t>4776311,198</t>
  </si>
  <si>
    <t>43,138264077763400</t>
  </si>
  <si>
    <t>-2,660228721</t>
  </si>
  <si>
    <t>MARKINA-XEMEIN</t>
  </si>
  <si>
    <t>540545,0837</t>
  </si>
  <si>
    <t>4790614,311</t>
  </si>
  <si>
    <t>43,266469912547900</t>
  </si>
  <si>
    <t>-2,500424303</t>
  </si>
  <si>
    <t>540745,3175</t>
  </si>
  <si>
    <t>4791030,854</t>
  </si>
  <si>
    <t>43,270209688960600</t>
  </si>
  <si>
    <t>-2,497926391</t>
  </si>
  <si>
    <t>540849,1563</t>
  </si>
  <si>
    <t>4790741,302</t>
  </si>
  <si>
    <t>43,267596926667300</t>
  </si>
  <si>
    <t>-2,496668397</t>
  </si>
  <si>
    <t>540370,0077</t>
  </si>
  <si>
    <t>4790525,636</t>
  </si>
  <si>
    <t>43,265680878823000</t>
  </si>
  <si>
    <t>-2,50258792</t>
  </si>
  <si>
    <t>MARURI-JATABE</t>
  </si>
  <si>
    <t>510999,4851</t>
  </si>
  <si>
    <t>4803008,069</t>
  </si>
  <si>
    <t>43,379077351208800</t>
  </si>
  <si>
    <t>-2,864219348</t>
  </si>
  <si>
    <t>511001,0484</t>
  </si>
  <si>
    <t>4803616,005</t>
  </si>
  <si>
    <t>43,384551294383800</t>
  </si>
  <si>
    <t>-2,864187832</t>
  </si>
  <si>
    <t>MENDATA</t>
  </si>
  <si>
    <t>528947,157</t>
  </si>
  <si>
    <t>4792028,808</t>
  </si>
  <si>
    <t>43,279741177676000</t>
  </si>
  <si>
    <t>-2,64325035</t>
  </si>
  <si>
    <t>MENDEXA</t>
  </si>
  <si>
    <t>541701,5697</t>
  </si>
  <si>
    <t>4799405,05</t>
  </si>
  <si>
    <t>43,345558308832800</t>
  </si>
  <si>
    <t>-2,485508123</t>
  </si>
  <si>
    <t>MEÑAKA</t>
  </si>
  <si>
    <t>515957,4056</t>
  </si>
  <si>
    <t>4801260,782</t>
  </si>
  <si>
    <t>43,363255441782800</t>
  </si>
  <si>
    <t>-2,803068631</t>
  </si>
  <si>
    <t>UGAO-MIRABALLES</t>
  </si>
  <si>
    <t>507909,8629</t>
  </si>
  <si>
    <t>4780683,286</t>
  </si>
  <si>
    <t>43,178095896465300</t>
  </si>
  <si>
    <t>-2,902679326</t>
  </si>
  <si>
    <t>508052,9998</t>
  </si>
  <si>
    <t>4781142,093</t>
  </si>
  <si>
    <t>43,182225719445100</t>
  </si>
  <si>
    <t>-2,900911533</t>
  </si>
  <si>
    <t>507998,9602</t>
  </si>
  <si>
    <t>4781217,072</t>
  </si>
  <si>
    <t>43,182901450036000</t>
  </si>
  <si>
    <t>-2,901575379</t>
  </si>
  <si>
    <t>507929,681</t>
  </si>
  <si>
    <t>4780923,214</t>
  </si>
  <si>
    <t>43,180256126201900</t>
  </si>
  <si>
    <t>-2,902432051</t>
  </si>
  <si>
    <t>MORGA</t>
  </si>
  <si>
    <t>519970,4427</t>
  </si>
  <si>
    <t>4794111,131</t>
  </si>
  <si>
    <t>43,298782505791000</t>
  </si>
  <si>
    <t>-2,753804054</t>
  </si>
  <si>
    <t>MUXIKA</t>
  </si>
  <si>
    <t>529223,8742</t>
  </si>
  <si>
    <t>4795812,082</t>
  </si>
  <si>
    <t>43,313795709181500</t>
  </si>
  <si>
    <t>-2,639639002</t>
  </si>
  <si>
    <t>525131,8401</t>
  </si>
  <si>
    <t>4793052,031</t>
  </si>
  <si>
    <t>43,289091488099400</t>
  </si>
  <si>
    <t>-2,690223489</t>
  </si>
  <si>
    <t>MUNDAKA</t>
  </si>
  <si>
    <t>524287,7321</t>
  </si>
  <si>
    <t>4806421,757</t>
  </si>
  <si>
    <t>43,409502041968900</t>
  </si>
  <si>
    <t>-2,700035631</t>
  </si>
  <si>
    <t>524394,9149</t>
  </si>
  <si>
    <t>4806006,129</t>
  </si>
  <si>
    <t>43,405756225234100</t>
  </si>
  <si>
    <t>-2,698730442</t>
  </si>
  <si>
    <t>MUNGIA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</si>
  <si>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</si>
  <si>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</si>
  <si>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</si>
  <si>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</si>
  <si>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</si>
  <si>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</si>
  <si>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</si>
  <si>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</si>
  <si>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</si>
  <si>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</si>
  <si>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</si>
  <si>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</si>
  <si>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</si>
  <si>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</si>
  <si>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</si>
  <si>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</si>
  <si>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</si>
  <si>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</si>
  <si>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</si>
  <si>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</si>
  <si>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</si>
  <si>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</si>
  <si>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</si>
  <si>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</si>
  <si>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</si>
  <si>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</si>
  <si>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</si>
  <si>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</si>
  <si>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</si>
  <si>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</si>
  <si>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</si>
  <si>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</si>
  <si>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</si>
  <si>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</si>
  <si>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</si>
  <si>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</si>
  <si>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</si>
  <si>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</si>
  <si>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</si>
  <si>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</si>
  <si>
    <t>AULESTI</t>
  </si>
  <si>
    <t>535594,4696</t>
  </si>
  <si>
    <t>4794025,523</t>
  </si>
  <si>
    <t>43,297434954650300</t>
  </si>
  <si>
    <t>-2,561200664</t>
  </si>
  <si>
    <t>MUSKIZ</t>
  </si>
  <si>
    <t>490833,2422</t>
  </si>
  <si>
    <t>4796668,68</t>
  </si>
  <si>
    <t>43,322020586559700</t>
  </si>
  <si>
    <t>-3,113051019</t>
  </si>
  <si>
    <t>490562,949</t>
  </si>
  <si>
    <t>4796677,466</t>
  </si>
  <si>
    <t>43,322096354597800</t>
  </si>
  <si>
    <t>-3,116384612</t>
  </si>
  <si>
    <t>490527,8608</t>
  </si>
  <si>
    <t>4796495,565</t>
  </si>
  <si>
    <t>43,320458024024100</t>
  </si>
  <si>
    <t>-3,116814207</t>
  </si>
  <si>
    <t>489620,0067</t>
  </si>
  <si>
    <t>4796430,49</t>
  </si>
  <si>
    <t>43,319860090313200</t>
  </si>
  <si>
    <t>-3,128008971</t>
  </si>
  <si>
    <t>OTXANDIO</t>
  </si>
  <si>
    <t>528239,13</t>
  </si>
  <si>
    <t>4765609,489</t>
  </si>
  <si>
    <t>43,041878106239500</t>
  </si>
  <si>
    <t>-2,653323647</t>
  </si>
  <si>
    <t>ONDARROA</t>
  </si>
  <si>
    <t>545970,0688</t>
  </si>
  <si>
    <t>4796613,281</t>
  </si>
  <si>
    <t>43,320172640307400</t>
  </si>
  <si>
    <t>-2,433081924</t>
  </si>
  <si>
    <t>546734,7025</t>
  </si>
  <si>
    <t>4797091,581</t>
  </si>
  <si>
    <t>43,324432053661100</t>
  </si>
  <si>
    <t>-2,423611962</t>
  </si>
  <si>
    <t>546346,186</t>
  </si>
  <si>
    <t>4796691,623</t>
  </si>
  <si>
    <t>43,320854941116500</t>
  </si>
  <si>
    <t>-2,428437136</t>
  </si>
  <si>
    <t>546831,4675</t>
  </si>
  <si>
    <t>4796926,193</t>
  </si>
  <si>
    <t>43,322936906979300</t>
  </si>
  <si>
    <t>-2,422432708</t>
  </si>
  <si>
    <t>546932,9323</t>
  </si>
  <si>
    <t>4796514,929</t>
  </si>
  <si>
    <t>43,319227629053400</t>
  </si>
  <si>
    <t>-2,421216568</t>
  </si>
  <si>
    <t>546022,1952</t>
  </si>
  <si>
    <t>4796748,782</t>
  </si>
  <si>
    <t>43,321389485823500</t>
  </si>
  <si>
    <t>-2,432427759</t>
  </si>
  <si>
    <t>546992,5388</t>
  </si>
  <si>
    <t>4796615,472</t>
  </si>
  <si>
    <t>43,320129178967600</t>
  </si>
  <si>
    <t>-2,420472926</t>
  </si>
  <si>
    <t>ORDUÑA</t>
  </si>
  <si>
    <t>499444,2235</t>
  </si>
  <si>
    <t>4760287,626</t>
  </si>
  <si>
    <t>42,994480742941700</t>
  </si>
  <si>
    <t>-3,006817721</t>
  </si>
  <si>
    <t>499092,9131</t>
  </si>
  <si>
    <t>4760353,675</t>
  </si>
  <si>
    <t>42,995075171434900</t>
  </si>
  <si>
    <t>-3,011127361</t>
  </si>
  <si>
    <t>499210,3567</t>
  </si>
  <si>
    <t>4759931,677</t>
  </si>
  <si>
    <t>42,991275282116000</t>
  </si>
  <si>
    <t>-3,009686067</t>
  </si>
  <si>
    <t>OROZKO</t>
  </si>
  <si>
    <t>506992,5646</t>
  </si>
  <si>
    <t>4772733,111</t>
  </si>
  <si>
    <t>43,106516971473000</t>
  </si>
  <si>
    <t>-2,914065808</t>
  </si>
  <si>
    <t>507413,6627</t>
  </si>
  <si>
    <t>4772805,756</t>
  </si>
  <si>
    <t>43,107167103490100</t>
  </si>
  <si>
    <t>-2,908889815</t>
  </si>
  <si>
    <t>SUKARRIETA</t>
  </si>
  <si>
    <t>524538,1429</t>
  </si>
  <si>
    <t>4804985,96</t>
  </si>
  <si>
    <t>43,396565901074700</t>
  </si>
  <si>
    <t>-2,697007423</t>
  </si>
  <si>
    <t>PLENTZIA</t>
  </si>
  <si>
    <t>506161,4876</t>
  </si>
  <si>
    <t>4804677,695</t>
  </si>
  <si>
    <t>43,394166298317700</t>
  </si>
  <si>
    <t>-2,923922041</t>
  </si>
  <si>
    <t>504255,7324</t>
  </si>
  <si>
    <t>4805473,395</t>
  </si>
  <si>
    <t>43,401344157187600</t>
  </si>
  <si>
    <t>-2,947446838</t>
  </si>
  <si>
    <t>504080,1619</t>
  </si>
  <si>
    <t>4805815,974</t>
  </si>
  <si>
    <t>43,404429773480500</t>
  </si>
  <si>
    <t>-2,949612365</t>
  </si>
  <si>
    <t>504420,8895</t>
  </si>
  <si>
    <t>4805681,922</t>
  </si>
  <si>
    <t>43,403220806749400</t>
  </si>
  <si>
    <t>-2,945405662</t>
  </si>
  <si>
    <t>504512,3463</t>
  </si>
  <si>
    <t>4806259,648</t>
  </si>
  <si>
    <t>43,408422203385500</t>
  </si>
  <si>
    <t>-2,944271479</t>
  </si>
  <si>
    <t>PORTUGALETE</t>
  </si>
  <si>
    <t>498440,3292</t>
  </si>
  <si>
    <t>4796841,475</t>
  </si>
  <si>
    <t>43,323630738918100</t>
  </si>
  <si>
    <t>-3,019235486</t>
  </si>
  <si>
    <t>498256,4046</t>
  </si>
  <si>
    <t>4796567,139</t>
  </si>
  <si>
    <t>43,321160128692000</t>
  </si>
  <si>
    <t>-3,021502964</t>
  </si>
  <si>
    <t>498869,3055</t>
  </si>
  <si>
    <t>4795899,819</t>
  </si>
  <si>
    <t>43,315152548356600</t>
  </si>
  <si>
    <t>-3,013942964</t>
  </si>
  <si>
    <t>498562,0748</t>
  </si>
  <si>
    <t>4795665,691</t>
  </si>
  <si>
    <t>43,313043859729200</t>
  </si>
  <si>
    <t>-3,017730913</t>
  </si>
  <si>
    <t>498595,911</t>
  </si>
  <si>
    <t>4795921,046</t>
  </si>
  <si>
    <t>43,315343217018100</t>
  </si>
  <si>
    <t>-3,017314335</t>
  </si>
  <si>
    <t>498244,2775</t>
  </si>
  <si>
    <t>4796218,282</t>
  </si>
  <si>
    <t>43,318018885980600</t>
  </si>
  <si>
    <t>-3,021651406</t>
  </si>
  <si>
    <t>498242,3206</t>
  </si>
  <si>
    <t>4796220,667</t>
  </si>
  <si>
    <t>43,318040352036900</t>
  </si>
  <si>
    <t>-3,021675546</t>
  </si>
  <si>
    <t>498401,7897</t>
  </si>
  <si>
    <t>4796664,638</t>
  </si>
  <si>
    <t>43,322038361290500</t>
  </si>
  <si>
    <t>-3,01971028</t>
  </si>
  <si>
    <t>497698,5231</t>
  </si>
  <si>
    <t>4796762,508</t>
  </si>
  <si>
    <t>43,322917790978600</t>
  </si>
  <si>
    <t>-3,028383879</t>
  </si>
  <si>
    <t>498040,1937</t>
  </si>
  <si>
    <t>4796410,232</t>
  </si>
  <si>
    <t>43,319746755873000</t>
  </si>
  <si>
    <t>-3,024168833</t>
  </si>
  <si>
    <t>498056,5719</t>
  </si>
  <si>
    <t>4796902,66</t>
  </si>
  <si>
    <t>43,324180774219300</t>
  </si>
  <si>
    <t>-3,023968596</t>
  </si>
  <si>
    <t>498055,049</t>
  </si>
  <si>
    <t>4796900,602</t>
  </si>
  <si>
    <t>43,324162237226500</t>
  </si>
  <si>
    <t>-3,023987372</t>
  </si>
  <si>
    <t>497960,211</t>
  </si>
  <si>
    <t>4796738,607</t>
  </si>
  <si>
    <t>43,322703333747800</t>
  </si>
  <si>
    <t>-3,025156421</t>
  </si>
  <si>
    <t>498180,9185</t>
  </si>
  <si>
    <t>4795806,706</t>
  </si>
  <si>
    <t>43,314312780168000</t>
  </si>
  <si>
    <t>-3,02243138</t>
  </si>
  <si>
    <t>498683,9561</t>
  </si>
  <si>
    <t>4796148,126</t>
  </si>
  <si>
    <t>43,317388080982100</t>
  </si>
  <si>
    <t>-3,016229164</t>
  </si>
  <si>
    <t>498289,822</t>
  </si>
  <si>
    <t>4796763,796</t>
  </si>
  <si>
    <t>43,322930967878400</t>
  </si>
  <si>
    <t>-3,021091454</t>
  </si>
  <si>
    <t>498639,6473</t>
  </si>
  <si>
    <t>4795370,483</t>
  </si>
  <si>
    <t>43,310385855671500</t>
  </si>
  <si>
    <t>-3,016773644</t>
  </si>
  <si>
    <t>498334,2792</t>
  </si>
  <si>
    <t>4795901,985</t>
  </si>
  <si>
    <t>43,315171053223100</t>
  </si>
  <si>
    <t>-3,020540555</t>
  </si>
  <si>
    <t>ERRIGOITI</t>
  </si>
  <si>
    <t>522318,2341</t>
  </si>
  <si>
    <t>4796381,142</t>
  </si>
  <si>
    <t>43,319156229300700</t>
  </si>
  <si>
    <t>-2,724768544</t>
  </si>
  <si>
    <t>TRAPAGARAN</t>
  </si>
  <si>
    <t>498934,9504</t>
  </si>
  <si>
    <t>4794534,695</t>
  </si>
  <si>
    <t>43,302860623559800</t>
  </si>
  <si>
    <t>-3,013130829</t>
  </si>
  <si>
    <t>498635,4487</t>
  </si>
  <si>
    <t>4793195,057</t>
  </si>
  <si>
    <t>43,290797577621000</t>
  </si>
  <si>
    <t>-3,016820014</t>
  </si>
  <si>
    <t>497718,1147</t>
  </si>
  <si>
    <t>4794642,385</t>
  </si>
  <si>
    <t>43,303827593482700</t>
  </si>
  <si>
    <t>-3,02813345</t>
  </si>
  <si>
    <t>497086,1506</t>
  </si>
  <si>
    <t>4794700,479</t>
  </si>
  <si>
    <t>43,304348508774700</t>
  </si>
  <si>
    <t>-3,035925268</t>
  </si>
  <si>
    <t>496707,4498</t>
  </si>
  <si>
    <t>4794814,342</t>
  </si>
  <si>
    <t>43,305372207233600</t>
  </si>
  <si>
    <t>-3,040595004</t>
  </si>
  <si>
    <t>496946,5682</t>
  </si>
  <si>
    <t>4794509,765</t>
  </si>
  <si>
    <t>43,302630700957800</t>
  </si>
  <si>
    <t>-3,037645138</t>
  </si>
  <si>
    <t>495669,8579</t>
  </si>
  <si>
    <t>4792488,943</t>
  </si>
  <si>
    <t>43,284428258426800</t>
  </si>
  <si>
    <t>-3,05336952</t>
  </si>
  <si>
    <t>496856,483</t>
  </si>
  <si>
    <t>4794802,455</t>
  </si>
  <si>
    <t>43,305265810117200</t>
  </si>
  <si>
    <t>-3,038757454</t>
  </si>
  <si>
    <t>LEZAMA</t>
  </si>
  <si>
    <t>513562,0507</t>
  </si>
  <si>
    <t>4791274,098</t>
  </si>
  <si>
    <t>43,273379713647700</t>
  </si>
  <si>
    <t>-2,832876355</t>
  </si>
  <si>
    <t>513640,6696</t>
  </si>
  <si>
    <t>4791543,045</t>
  </si>
  <si>
    <t>43,275799982506800</t>
  </si>
  <si>
    <t>-2,831900882</t>
  </si>
  <si>
    <t>SANTURTZI</t>
  </si>
  <si>
    <t>497054,8541</t>
  </si>
  <si>
    <t>4796697,491</t>
  </si>
  <si>
    <t>43,322330110346900</t>
  </si>
  <si>
    <t>-3,036321833</t>
  </si>
  <si>
    <t>496818,519</t>
  </si>
  <si>
    <t>4796714,273</t>
  </si>
  <si>
    <t>43,322480258733400</t>
  </si>
  <si>
    <t>-3,039236598</t>
  </si>
  <si>
    <t>497333,7977</t>
  </si>
  <si>
    <t>4797383,395</t>
  </si>
  <si>
    <t>43,328507236205500</t>
  </si>
  <si>
    <t>-3,032885016</t>
  </si>
  <si>
    <t>497301,6568</t>
  </si>
  <si>
    <t>4797018,269</t>
  </si>
  <si>
    <t>43,325219418790700</t>
  </si>
  <si>
    <t>-3,033279647</t>
  </si>
  <si>
    <t>497215,3347</t>
  </si>
  <si>
    <t>4797723,704</t>
  </si>
  <si>
    <t>43,331571044551300</t>
  </si>
  <si>
    <t>-3,034347868</t>
  </si>
  <si>
    <t>496917,9465</t>
  </si>
  <si>
    <t>4797773,248</t>
  </si>
  <si>
    <t>43,332015991741500</t>
  </si>
  <si>
    <t>-3,038016324</t>
  </si>
  <si>
    <t>496159,591</t>
  </si>
  <si>
    <t>4798189,019</t>
  </si>
  <si>
    <t>43,335756223552200</t>
  </si>
  <si>
    <t>-3,047373348</t>
  </si>
  <si>
    <t>496558,0542</t>
  </si>
  <si>
    <t>4798030,651</t>
  </si>
  <si>
    <t>43,334332159869700</t>
  </si>
  <si>
    <t>-3,042457115</t>
  </si>
  <si>
    <t>496760,9276</t>
  </si>
  <si>
    <t>4797564,108</t>
  </si>
  <si>
    <t>43,330132177919100</t>
  </si>
  <si>
    <t>-3,039951876</t>
  </si>
  <si>
    <t>497701,9328</t>
  </si>
  <si>
    <t>4797093,823</t>
  </si>
  <si>
    <t>43,325901055637200</t>
  </si>
  <si>
    <t>-3,028343214</t>
  </si>
  <si>
    <t>497174,203</t>
  </si>
  <si>
    <t>4797451,71</t>
  </si>
  <si>
    <t>43,329121779090100</t>
  </si>
  <si>
    <t>-3,034853812</t>
  </si>
  <si>
    <t>497133,5435</t>
  </si>
  <si>
    <t>4797263,077</t>
  </si>
  <si>
    <t>43,327423117122200</t>
  </si>
  <si>
    <t>-3,035354328</t>
  </si>
  <si>
    <t>497685,408</t>
  </si>
  <si>
    <t>4797268,006</t>
  </si>
  <si>
    <t>43,327469406004700</t>
  </si>
  <si>
    <t>-3,028547758</t>
  </si>
  <si>
    <t>497256,0977</t>
  </si>
  <si>
    <t>4796749,804</t>
  </si>
  <si>
    <t>43,322801912511600</t>
  </si>
  <si>
    <t>-3,033840202</t>
  </si>
  <si>
    <t>497503,1212</t>
  </si>
  <si>
    <t>4797234,034</t>
  </si>
  <si>
    <t>43,327162925823800</t>
  </si>
  <si>
    <t>-3,030795895</t>
  </si>
  <si>
    <t>497142,5002</t>
  </si>
  <si>
    <t>4797619,939</t>
  </si>
  <si>
    <t>43,330636447199900</t>
  </si>
  <si>
    <t>-3,035245716</t>
  </si>
  <si>
    <t>497125,8828</t>
  </si>
  <si>
    <t>4796915,181</t>
  </si>
  <si>
    <t>43,324290531647200</t>
  </si>
  <si>
    <t>-3,035446991</t>
  </si>
  <si>
    <t>496958,7292</t>
  </si>
  <si>
    <t>4797443,459</t>
  </si>
  <si>
    <t>43,329046644598000</t>
  </si>
  <si>
    <t>-3,037511452</t>
  </si>
  <si>
    <t>ORTUELLA</t>
  </si>
  <si>
    <t>496687,1486</t>
  </si>
  <si>
    <t>4795376,562</t>
  </si>
  <si>
    <t>43,310434524184200</t>
  </si>
  <si>
    <t>-3,040848695</t>
  </si>
  <si>
    <t>495019,6939</t>
  </si>
  <si>
    <t>4796253,877</t>
  </si>
  <si>
    <t>43,318324957753800</t>
  </si>
  <si>
    <t>-3,061416979</t>
  </si>
  <si>
    <t>495226,8516</t>
  </si>
  <si>
    <t>4795457,597</t>
  </si>
  <si>
    <t>43,311156349471500</t>
  </si>
  <si>
    <t>-3,058855399</t>
  </si>
  <si>
    <t>495512,4952</t>
  </si>
  <si>
    <t>4795535,903</t>
  </si>
  <si>
    <t>43,311863194062400</t>
  </si>
  <si>
    <t>-3,055333906</t>
  </si>
  <si>
    <t>495937,427</t>
  </si>
  <si>
    <t>4795089,062</t>
  </si>
  <si>
    <t>43,307842109567900</t>
  </si>
  <si>
    <t>-3,050090913</t>
  </si>
  <si>
    <t>496515,475</t>
  </si>
  <si>
    <t>4795156,673</t>
  </si>
  <si>
    <t>43,308453796771000</t>
  </si>
  <si>
    <t>-3,042964099</t>
  </si>
  <si>
    <t>495324,2158</t>
  </si>
  <si>
    <t>4795338,195</t>
  </si>
  <si>
    <t>43,310081823802500</t>
  </si>
  <si>
    <t>-3,057653832</t>
  </si>
  <si>
    <t>496755,9149</t>
  </si>
  <si>
    <t>4795043,364</t>
  </si>
  <si>
    <t>43,307434603317400</t>
  </si>
  <si>
    <t>-3,039998814</t>
  </si>
  <si>
    <t>SESTAO</t>
  </si>
  <si>
    <t>499208,6426</t>
  </si>
  <si>
    <t>4795152,612</t>
  </si>
  <si>
    <t>43,308424884642700</t>
  </si>
  <si>
    <t>-3,00975741</t>
  </si>
  <si>
    <t>499650,3957</t>
  </si>
  <si>
    <t>4795190,797</t>
  </si>
  <si>
    <t>43,308769048892200</t>
  </si>
  <si>
    <t>-3,004310634</t>
  </si>
  <si>
    <t>499652,4622</t>
  </si>
  <si>
    <t>4795190,363</t>
  </si>
  <si>
    <t>43,308765145378000</t>
  </si>
  <si>
    <t>-3,004285153</t>
  </si>
  <si>
    <t>500118,0994</t>
  </si>
  <si>
    <t>4795073,629</t>
  </si>
  <si>
    <t>43,307714101590900</t>
  </si>
  <si>
    <t>-2,998543855</t>
  </si>
  <si>
    <t>499692,1231</t>
  </si>
  <si>
    <t>4795472,897</t>
  </si>
  <si>
    <t>43,311309194230000</t>
  </si>
  <si>
    <t>-3,003796291</t>
  </si>
  <si>
    <t>499253,5507</t>
  </si>
  <si>
    <t>4795521,47</t>
  </si>
  <si>
    <t>43,311746245508300</t>
  </si>
  <si>
    <t>-3,009204196</t>
  </si>
  <si>
    <t>499564,84</t>
  </si>
  <si>
    <t>4795070,864</t>
  </si>
  <si>
    <t>43,307689087961300</t>
  </si>
  <si>
    <t>-3,005365444</t>
  </si>
  <si>
    <t>499328,6371</t>
  </si>
  <si>
    <t>4795070,024</t>
  </si>
  <si>
    <t>43,307681354061800</t>
  </si>
  <si>
    <t>-3,008277782</t>
  </si>
  <si>
    <t>499340,3299</t>
  </si>
  <si>
    <t>4795629,082</t>
  </si>
  <si>
    <t>43,312715305167500</t>
  </si>
  <si>
    <t>-3,008134283</t>
  </si>
  <si>
    <t>499554,2063</t>
  </si>
  <si>
    <t>4795526,534</t>
  </si>
  <si>
    <t>43,311792090128900</t>
  </si>
  <si>
    <t>-3,005496925</t>
  </si>
  <si>
    <t>499131,7166</t>
  </si>
  <si>
    <t>4795335,33</t>
  </si>
  <si>
    <t>43,310070055299200</t>
  </si>
  <si>
    <t>-3,010706194</t>
  </si>
  <si>
    <t>SOPELA</t>
  </si>
  <si>
    <t>500855,0147</t>
  </si>
  <si>
    <t>4802685,044</t>
  </si>
  <si>
    <t>43,376248878436900</t>
  </si>
  <si>
    <t>-2,989445955</t>
  </si>
  <si>
    <t>501086,4439</t>
  </si>
  <si>
    <t>4803290,06</t>
  </si>
  <si>
    <t>43,381696272558200</t>
  </si>
  <si>
    <t>-2,986588061</t>
  </si>
  <si>
    <t>501652,0615</t>
  </si>
  <si>
    <t>4803114,144</t>
  </si>
  <si>
    <t>43,380111254473000</t>
  </si>
  <si>
    <t>-2,979606153</t>
  </si>
  <si>
    <t>501580,1011</t>
  </si>
  <si>
    <t>4803261,773</t>
  </si>
  <si>
    <t>43,381440694298900</t>
  </si>
  <si>
    <t>-2,980494041</t>
  </si>
  <si>
    <t>500921,3501</t>
  </si>
  <si>
    <t>4803792,739</t>
  </si>
  <si>
    <t>43,386222719045900</t>
  </si>
  <si>
    <t>-2,988625266</t>
  </si>
  <si>
    <t>500608,2596</t>
  </si>
  <si>
    <t>4803049,231</t>
  </si>
  <si>
    <t>43,379528336926500</t>
  </si>
  <si>
    <t>-2,992491421</t>
  </si>
  <si>
    <t>501563,7622</t>
  </si>
  <si>
    <t>4802849,297</t>
  </si>
  <si>
    <t>43,377726702962900</t>
  </si>
  <si>
    <t>-2,98069692</t>
  </si>
  <si>
    <t>501639,7804</t>
  </si>
  <si>
    <t>4803423,576</t>
  </si>
  <si>
    <t>43,382897468624000</t>
  </si>
  <si>
    <t>-2,979756831</t>
  </si>
  <si>
    <t>499996,5902</t>
  </si>
  <si>
    <t>4803372,753</t>
  </si>
  <si>
    <t>43,382441647427800</t>
  </si>
  <si>
    <t>-3,000042094</t>
  </si>
  <si>
    <t>SOPUERTA</t>
  </si>
  <si>
    <t>487458,7866</t>
  </si>
  <si>
    <t>4790014,074</t>
  </si>
  <si>
    <t>43,262051695299800</t>
  </si>
  <si>
    <t>-3,154515326</t>
  </si>
  <si>
    <t>487336,5677</t>
  </si>
  <si>
    <t>4791333,828</t>
  </si>
  <si>
    <t>43,273933179731000</t>
  </si>
  <si>
    <t>-3,156051486</t>
  </si>
  <si>
    <t>TRUCIOS</t>
  </si>
  <si>
    <t>479172,8229</t>
  </si>
  <si>
    <t>4790996,605</t>
  </si>
  <si>
    <t>43,270715251452700</t>
  </si>
  <si>
    <t>-3,256639764</t>
  </si>
  <si>
    <t>UBIDEA</t>
  </si>
  <si>
    <t>525384,1885</t>
  </si>
  <si>
    <t>4763748,44</t>
  </si>
  <si>
    <t>43,025220854225200</t>
  </si>
  <si>
    <t>-2,688456445</t>
  </si>
  <si>
    <t>URDULIZ</t>
  </si>
  <si>
    <t>503389,0939</t>
  </si>
  <si>
    <t>4802869,665</t>
  </si>
  <si>
    <t>43,377904078918800</t>
  </si>
  <si>
    <t>-2,958164902</t>
  </si>
  <si>
    <t>503824,7791</t>
  </si>
  <si>
    <t>4802771,132</t>
  </si>
  <si>
    <t>43,377014776646000</t>
  </si>
  <si>
    <t>-2,95278748</t>
  </si>
  <si>
    <t>504321,3282</t>
  </si>
  <si>
    <t>4802472,094</t>
  </si>
  <si>
    <t>43,374319477723200</t>
  </si>
  <si>
    <t>-2,94666051</t>
  </si>
  <si>
    <t>504106,2291</t>
  </si>
  <si>
    <t>4802335,655</t>
  </si>
  <si>
    <t>43,373092160047000</t>
  </si>
  <si>
    <t>-2,949316568</t>
  </si>
  <si>
    <t>503802,1461</t>
  </si>
  <si>
    <t>4802550,418</t>
  </si>
  <si>
    <t>43,375027533226000</t>
  </si>
  <si>
    <t>-2,95306839</t>
  </si>
  <si>
    <t>BALMASEDA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</si>
  <si>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</si>
  <si>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</si>
  <si>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</si>
  <si>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</si>
  <si>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</si>
  <si>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</si>
  <si>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</si>
  <si>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</si>
  <si>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</si>
  <si>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</si>
  <si>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</si>
  <si>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</si>
  <si>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</si>
  <si>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</si>
  <si>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</si>
  <si>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</si>
  <si>
    <t>ATXONDO</t>
  </si>
  <si>
    <t>533800,2411</t>
  </si>
  <si>
    <t>4775361,707</t>
  </si>
  <si>
    <t>43,129464223995800</t>
  </si>
  <si>
    <t>-2,584461422</t>
  </si>
  <si>
    <t>BEDIA</t>
  </si>
  <si>
    <t>516026,2846</t>
  </si>
  <si>
    <t>4784047,729</t>
  </si>
  <si>
    <t>43,208262348220500</t>
  </si>
  <si>
    <t>-2,802720088</t>
  </si>
  <si>
    <t>AREATZA</t>
  </si>
  <si>
    <t>518716,0308</t>
  </si>
  <si>
    <t>4774358,92</t>
  </si>
  <si>
    <t>43,120957768471900</t>
  </si>
  <si>
    <t>-2,769937781</t>
  </si>
  <si>
    <t>IGORRE</t>
  </si>
  <si>
    <t>518233,5273</t>
  </si>
  <si>
    <t>4778833,008</t>
  </si>
  <si>
    <t>43,161256568542300</t>
  </si>
  <si>
    <t>-2,775721585</t>
  </si>
  <si>
    <t>517815,4424</t>
  </si>
  <si>
    <t>4778856,346</t>
  </si>
  <si>
    <t>43,161476672977400</t>
  </si>
  <si>
    <t>-2,780863379</t>
  </si>
  <si>
    <t>517941,7974</t>
  </si>
  <si>
    <t>4779077,809</t>
  </si>
  <si>
    <t>43,163467848354800</t>
  </si>
  <si>
    <t>-2,779301998</t>
  </si>
  <si>
    <t>ZALDIBAR</t>
  </si>
  <si>
    <t>536825,6262</t>
  </si>
  <si>
    <t>4779909,447</t>
  </si>
  <si>
    <t>43,170272299759900</t>
  </si>
  <si>
    <t>-2,546966237</t>
  </si>
  <si>
    <t>536542,0985</t>
  </si>
  <si>
    <t>4779906,883</t>
  </si>
  <si>
    <t>43,170262971137300</t>
  </si>
  <si>
    <t>-2,550454296</t>
  </si>
  <si>
    <t>ZALLA</t>
  </si>
  <si>
    <t>490514,04</t>
  </si>
  <si>
    <t>4784239,582</t>
  </si>
  <si>
    <t>43,210100383520200</t>
  </si>
  <si>
    <t>-3,116773522</t>
  </si>
  <si>
    <t>488964,8045</t>
  </si>
  <si>
    <t>4784648,677</t>
  </si>
  <si>
    <t>43,213763003298900</t>
  </si>
  <si>
    <t>-3,135852959</t>
  </si>
  <si>
    <t>488962,4606</t>
  </si>
  <si>
    <t>4784647,595</t>
  </si>
  <si>
    <t>43,213753229272700</t>
  </si>
  <si>
    <t>-3,135881792</t>
  </si>
  <si>
    <t>489347,1826</t>
  </si>
  <si>
    <t>4784760,435</t>
  </si>
  <si>
    <t>43,214774817976000</t>
  </si>
  <si>
    <t>-3,131147717</t>
  </si>
  <si>
    <t>489329,8771</t>
  </si>
  <si>
    <t>4783969,382</t>
  </si>
  <si>
    <t>43,207651575896500</t>
  </si>
  <si>
    <t>-3,131345481</t>
  </si>
  <si>
    <t>ZARATAMO</t>
  </si>
  <si>
    <t>510204,6511</t>
  </si>
  <si>
    <t>4784349,932</t>
  </si>
  <si>
    <t>43,211084657459300</t>
  </si>
  <si>
    <t>-2,874377269</t>
  </si>
  <si>
    <t>511123,0793</t>
  </si>
  <si>
    <t>4786248,117</t>
  </si>
  <si>
    <t>43,228163778291000</t>
  </si>
  <si>
    <t>-2,863032882</t>
  </si>
  <si>
    <t>510005,0287</t>
  </si>
  <si>
    <t>4784270,682</t>
  </si>
  <si>
    <t>43,210373726041300</t>
  </si>
  <si>
    <t>-2,876836119</t>
  </si>
  <si>
    <t>509393,1751</t>
  </si>
  <si>
    <t>4784159,557</t>
  </si>
  <si>
    <t>43,209380963417000</t>
  </si>
  <si>
    <t>-2,884370033</t>
  </si>
  <si>
    <t>DERIO</t>
  </si>
  <si>
    <t>509171,5289</t>
  </si>
  <si>
    <t>4793405,69</t>
  </si>
  <si>
    <t>43,292639561838100</t>
  </si>
  <si>
    <t>-2,886944605</t>
  </si>
  <si>
    <t>508751,6557</t>
  </si>
  <si>
    <t>4794394,48</t>
  </si>
  <si>
    <t>43,301547947562500</t>
  </si>
  <si>
    <t>-2,892104539</t>
  </si>
  <si>
    <t>509230,8705</t>
  </si>
  <si>
    <t>4794147,767</t>
  </si>
  <si>
    <t>43,299320737561800</t>
  </si>
  <si>
    <t>-2,886200657</t>
  </si>
  <si>
    <t>509169,5675</t>
  </si>
  <si>
    <t>4793407,964</t>
  </si>
  <si>
    <t>43,292660060721200</t>
  </si>
  <si>
    <t>-2,886968745</t>
  </si>
  <si>
    <t>509340,3326</t>
  </si>
  <si>
    <t>4793910,712</t>
  </si>
  <si>
    <t>43,297184868804000</t>
  </si>
  <si>
    <t>-2,884855224</t>
  </si>
  <si>
    <t>ERANDIO</t>
  </si>
  <si>
    <t>502080,7241</t>
  </si>
  <si>
    <t>4794751,96</t>
  </si>
  <si>
    <t>43,304814821416100</t>
  </si>
  <si>
    <t>-2,974346259</t>
  </si>
  <si>
    <t>502319,5347</t>
  </si>
  <si>
    <t>4794731,36</t>
  </si>
  <si>
    <t>43,304628640273200</t>
  </si>
  <si>
    <t>-2,971401993</t>
  </si>
  <si>
    <t>502011,379</t>
  </si>
  <si>
    <t>4794466,295</t>
  </si>
  <si>
    <t>43,302242791041300</t>
  </si>
  <si>
    <t>-2,975202276</t>
  </si>
  <si>
    <t>501204,4133</t>
  </si>
  <si>
    <t>4795963,691</t>
  </si>
  <si>
    <t>43,315727555619800</t>
  </si>
  <si>
    <t>-2,985147846</t>
  </si>
  <si>
    <t>501527,1042</t>
  </si>
  <si>
    <t>4795948,873</t>
  </si>
  <si>
    <t>43,315593539035300</t>
  </si>
  <si>
    <t>-2,981168641</t>
  </si>
  <si>
    <t>501375,5871</t>
  </si>
  <si>
    <t>4796054,486</t>
  </si>
  <si>
    <t>43,316544808073700</t>
  </si>
  <si>
    <t>-2,983036798</t>
  </si>
  <si>
    <t>503789,9247</t>
  </si>
  <si>
    <t>4795029,897</t>
  </si>
  <si>
    <t>43,307310793297100</t>
  </si>
  <si>
    <t>-2,953271206</t>
  </si>
  <si>
    <t>501879,0781</t>
  </si>
  <si>
    <t>4794653,713</t>
  </si>
  <si>
    <t>43,303930710828700</t>
  </si>
  <si>
    <t>-2,976832735</t>
  </si>
  <si>
    <t>501365,9986</t>
  </si>
  <si>
    <t>4796159,921</t>
  </si>
  <si>
    <t>43,317494190958000</t>
  </si>
  <si>
    <t>-2,983154778</t>
  </si>
  <si>
    <t>502288,6156</t>
  </si>
  <si>
    <t>4794578,608</t>
  </si>
  <si>
    <t>43,303253304716700</t>
  </si>
  <si>
    <t>-2,971783836</t>
  </si>
  <si>
    <t>501394,972</t>
  </si>
  <si>
    <t>4795885,132</t>
  </si>
  <si>
    <t>43,315019853356800</t>
  </si>
  <si>
    <t>-2,982798181</t>
  </si>
  <si>
    <t>LOIU</t>
  </si>
  <si>
    <t>504976,7001</t>
  </si>
  <si>
    <t>4795778,053</t>
  </si>
  <si>
    <t>43,314040512317200</t>
  </si>
  <si>
    <t>-2,938631802</t>
  </si>
  <si>
    <t>506958,6231</t>
  </si>
  <si>
    <t>4793905,805</t>
  </si>
  <si>
    <t>43,297166472866500</t>
  </si>
  <si>
    <t>-2,914216237</t>
  </si>
  <si>
    <t>SONDIKA</t>
  </si>
  <si>
    <t>506122,9814</t>
  </si>
  <si>
    <t>4794191,601</t>
  </si>
  <si>
    <t>43,299747133441300</t>
  </si>
  <si>
    <t>-2,924514579</t>
  </si>
  <si>
    <t>505729,0158</t>
  </si>
  <si>
    <t>4793899,837</t>
  </si>
  <si>
    <t>43,297123096641100</t>
  </si>
  <si>
    <t>-2,929374507</t>
  </si>
  <si>
    <t>505877,2799</t>
  </si>
  <si>
    <t>4794258,856</t>
  </si>
  <si>
    <t>43,300354680301400</t>
  </si>
  <si>
    <t>-2,927542918</t>
  </si>
  <si>
    <t>ZAMUDIO</t>
  </si>
  <si>
    <t>511686,6445</t>
  </si>
  <si>
    <t>4793170,902</t>
  </si>
  <si>
    <t>43,290490602149800</t>
  </si>
  <si>
    <t>-2,85594641</t>
  </si>
  <si>
    <t>510863,2353</t>
  </si>
  <si>
    <t>4792497,782</t>
  </si>
  <si>
    <t>43,284441939952600</t>
  </si>
  <si>
    <t>-2,8661093</t>
  </si>
  <si>
    <t>511030,6443</t>
  </si>
  <si>
    <t>4792290,18</t>
  </si>
  <si>
    <t>43,282570191834900</t>
  </si>
  <si>
    <t>-2,864050132</t>
  </si>
  <si>
    <t>FORUA</t>
  </si>
  <si>
    <t>526299,7416</t>
  </si>
  <si>
    <t>4798105,512</t>
  </si>
  <si>
    <t>43,334554025712500</t>
  </si>
  <si>
    <t>-2,675586158</t>
  </si>
  <si>
    <t>KORTEZUBI</t>
  </si>
  <si>
    <t>528064,2106</t>
  </si>
  <si>
    <t>4798656,807</t>
  </si>
  <si>
    <t>43,339454151222500</t>
  </si>
  <si>
    <t>-2,653793171</t>
  </si>
  <si>
    <t>MURUETA</t>
  </si>
  <si>
    <t>525843,13</t>
  </si>
  <si>
    <t>4799977,313</t>
  </si>
  <si>
    <t>43,351423810890900</t>
  </si>
  <si>
    <t>-2,681130292</t>
  </si>
  <si>
    <t>NABARNIZ</t>
  </si>
  <si>
    <t>533685,492</t>
  </si>
  <si>
    <t>4796685,879</t>
  </si>
  <si>
    <t>43,321476881951600</t>
  </si>
  <si>
    <t>-2,584570308</t>
  </si>
  <si>
    <t>IURRETA</t>
  </si>
  <si>
    <t>529454,9214</t>
  </si>
  <si>
    <t>4780403,347</t>
  </si>
  <si>
    <t>43,175042664759900</t>
  </si>
  <si>
    <t>-2,637613337</t>
  </si>
  <si>
    <t>529829,3921</t>
  </si>
  <si>
    <t>4780612,318</t>
  </si>
  <si>
    <t>43,176909625724000</t>
  </si>
  <si>
    <t>-2,632995012</t>
  </si>
  <si>
    <t>529256,8243</t>
  </si>
  <si>
    <t>4780329,149</t>
  </si>
  <si>
    <t>43,174382246861500</t>
  </si>
  <si>
    <t>-2,64005442</t>
  </si>
  <si>
    <t>ALONSOTEGI</t>
  </si>
  <si>
    <t>500977,0823</t>
  </si>
  <si>
    <t>4788167,235</t>
  </si>
  <si>
    <t>43,245525713321500</t>
  </si>
  <si>
    <t>-2,987965009</t>
  </si>
  <si>
    <t>500738,8337</t>
  </si>
  <si>
    <t>4788343,825</t>
  </si>
  <si>
    <t>43,247116074922300</t>
  </si>
  <si>
    <t>-2,990899346</t>
  </si>
  <si>
    <t>ZIERBENA</t>
  </si>
  <si>
    <t>492778,873</t>
  </si>
  <si>
    <t>4799363,784</t>
  </si>
  <si>
    <t>43,346309238714300</t>
  </si>
  <si>
    <t>-3,089091607</t>
  </si>
  <si>
    <t>490947,136</t>
  </si>
  <si>
    <t>4799720,249</t>
  </si>
  <si>
    <t>43,349499106090700</t>
  </si>
  <si>
    <t>-3,111696751</t>
  </si>
  <si>
    <t>ARRATZU</t>
  </si>
  <si>
    <t>529121,2967</t>
  </si>
  <si>
    <t>4794942,409</t>
  </si>
  <si>
    <t>43,305969026587100</t>
  </si>
  <si>
    <t>-2,640949963</t>
  </si>
  <si>
    <t>529011,1363</t>
  </si>
  <si>
    <t>4796528,82</t>
  </si>
  <si>
    <t>43,320257555057100</t>
  </si>
  <si>
    <t>-2,642224372</t>
  </si>
  <si>
    <t>ZIORTZA-BOLIBAR</t>
  </si>
  <si>
    <t>536641,515</t>
  </si>
  <si>
    <t>4788680,272</t>
  </si>
  <si>
    <t>43,249255525167600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</si>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</sst>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8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"001"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"001"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"001"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"001"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"002"</f>
        <v>0</v>
      </c>
      <c r="C7" t="s">
        <v>33</v>
      </c>
      <c r="D7">
        <v>2024</v>
      </c>
      <c r="E7" t="s">
        <v>11</v>
      </c>
      <c r="F7" t="s">
        <v>12</v>
      </c>
      <c r="G7" t="s">
        <v>34</v>
      </c>
      <c r="H7" t="s">
        <v>35</v>
      </c>
      <c r="I7" t="s">
        <v>36</v>
      </c>
      <c r="J7" t="s">
        <v>37</v>
      </c>
    </row>
    <row r="8" spans="1:10">
      <c r="A8">
        <v>7</v>
      </c>
      <c r="B8">
        <f>"002"</f>
        <v>0</v>
      </c>
      <c r="C8" t="s">
        <v>33</v>
      </c>
      <c r="D8">
        <v>2024</v>
      </c>
      <c r="E8" t="s">
        <v>11</v>
      </c>
      <c r="F8" t="s">
        <v>12</v>
      </c>
      <c r="G8" t="s">
        <v>38</v>
      </c>
      <c r="H8" t="s">
        <v>39</v>
      </c>
      <c r="I8" t="s">
        <v>40</v>
      </c>
      <c r="J8" t="s">
        <v>41</v>
      </c>
    </row>
    <row r="9" spans="1:10">
      <c r="A9">
        <v>8</v>
      </c>
      <c r="B9">
        <f>"002"</f>
        <v>0</v>
      </c>
      <c r="C9" t="s">
        <v>33</v>
      </c>
      <c r="D9">
        <v>2024</v>
      </c>
      <c r="E9" t="s">
        <v>11</v>
      </c>
      <c r="F9" t="s">
        <v>12</v>
      </c>
      <c r="G9" t="s">
        <v>42</v>
      </c>
      <c r="H9" t="s">
        <v>43</v>
      </c>
      <c r="I9" t="s">
        <v>44</v>
      </c>
      <c r="J9" t="s">
        <v>45</v>
      </c>
    </row>
    <row r="10" spans="1:10">
      <c r="A10">
        <v>9</v>
      </c>
      <c r="B10">
        <f>"002"</f>
        <v>0</v>
      </c>
      <c r="C10" t="s">
        <v>33</v>
      </c>
      <c r="D10">
        <v>2024</v>
      </c>
      <c r="E10" t="s">
        <v>11</v>
      </c>
      <c r="F10" t="s">
        <v>12</v>
      </c>
      <c r="G10" t="s">
        <v>46</v>
      </c>
      <c r="H10" t="s">
        <v>47</v>
      </c>
      <c r="I10" t="s">
        <v>48</v>
      </c>
      <c r="J10" t="s">
        <v>49</v>
      </c>
    </row>
    <row r="11" spans="1:10">
      <c r="A11">
        <v>10</v>
      </c>
      <c r="B11">
        <f>"002"</f>
        <v>0</v>
      </c>
      <c r="C11" t="s">
        <v>33</v>
      </c>
      <c r="D11">
        <v>2024</v>
      </c>
      <c r="E11" t="s">
        <v>11</v>
      </c>
      <c r="F11" t="s">
        <v>12</v>
      </c>
      <c r="G11" t="s">
        <v>50</v>
      </c>
      <c r="H11" t="s">
        <v>51</v>
      </c>
      <c r="I11" t="s">
        <v>52</v>
      </c>
      <c r="J11" t="s">
        <v>53</v>
      </c>
    </row>
    <row r="12" spans="1:10">
      <c r="A12">
        <v>11</v>
      </c>
      <c r="B12">
        <f>"002"</f>
        <v>0</v>
      </c>
      <c r="C12" t="s">
        <v>33</v>
      </c>
      <c r="D12">
        <v>2024</v>
      </c>
      <c r="E12" t="s">
        <v>11</v>
      </c>
      <c r="F12" t="s">
        <v>12</v>
      </c>
      <c r="G12" t="s">
        <v>54</v>
      </c>
      <c r="H12" t="s">
        <v>55</v>
      </c>
      <c r="I12" t="s">
        <v>56</v>
      </c>
      <c r="J12" t="s">
        <v>57</v>
      </c>
    </row>
    <row r="13" spans="1:10">
      <c r="A13">
        <v>12</v>
      </c>
      <c r="B13">
        <f>"003"</f>
        <v>0</v>
      </c>
      <c r="C13" t="s">
        <v>58</v>
      </c>
      <c r="D13">
        <v>2024</v>
      </c>
      <c r="E13" t="s">
        <v>11</v>
      </c>
      <c r="F13" t="s">
        <v>12</v>
      </c>
      <c r="G13" t="s">
        <v>59</v>
      </c>
      <c r="H13" t="s">
        <v>60</v>
      </c>
      <c r="I13" t="s">
        <v>61</v>
      </c>
      <c r="J13" t="s">
        <v>62</v>
      </c>
    </row>
    <row r="14" spans="1:10">
      <c r="A14">
        <v>13</v>
      </c>
      <c r="B14">
        <f>"003"</f>
        <v>0</v>
      </c>
      <c r="C14" t="s">
        <v>58</v>
      </c>
      <c r="D14">
        <v>2024</v>
      </c>
      <c r="E14" t="s">
        <v>11</v>
      </c>
      <c r="F14" t="s">
        <v>12</v>
      </c>
      <c r="G14" t="s">
        <v>63</v>
      </c>
      <c r="H14" t="s">
        <v>64</v>
      </c>
      <c r="I14" t="s">
        <v>65</v>
      </c>
      <c r="J14" t="s">
        <v>66</v>
      </c>
    </row>
    <row r="15" spans="1:10">
      <c r="A15">
        <v>14</v>
      </c>
      <c r="B15">
        <f>"003"</f>
        <v>0</v>
      </c>
      <c r="C15" t="s">
        <v>58</v>
      </c>
      <c r="D15">
        <v>2024</v>
      </c>
      <c r="E15" t="s">
        <v>11</v>
      </c>
      <c r="F15" t="s">
        <v>12</v>
      </c>
      <c r="G15" t="s">
        <v>67</v>
      </c>
      <c r="H15" t="s">
        <v>68</v>
      </c>
      <c r="I15" t="s">
        <v>69</v>
      </c>
      <c r="J15" t="s">
        <v>70</v>
      </c>
    </row>
    <row r="16" spans="1:10">
      <c r="A16">
        <v>15</v>
      </c>
      <c r="B16">
        <f>"003"</f>
        <v>0</v>
      </c>
      <c r="C16" t="s">
        <v>58</v>
      </c>
      <c r="D16">
        <v>2024</v>
      </c>
      <c r="E16" t="s">
        <v>11</v>
      </c>
      <c r="F16" t="s">
        <v>12</v>
      </c>
      <c r="G16" t="s">
        <v>71</v>
      </c>
      <c r="H16" t="s">
        <v>72</v>
      </c>
      <c r="I16" t="s">
        <v>73</v>
      </c>
      <c r="J16" t="s">
        <v>74</v>
      </c>
    </row>
    <row r="17" spans="1:10">
      <c r="A17">
        <v>16</v>
      </c>
      <c r="B17">
        <f>"003"</f>
        <v>0</v>
      </c>
      <c r="C17" t="s">
        <v>58</v>
      </c>
      <c r="D17">
        <v>2024</v>
      </c>
      <c r="E17" t="s">
        <v>11</v>
      </c>
      <c r="F17" t="s">
        <v>12</v>
      </c>
      <c r="G17" t="s">
        <v>75</v>
      </c>
      <c r="H17" t="s">
        <v>76</v>
      </c>
      <c r="I17" t="s">
        <v>77</v>
      </c>
      <c r="J17" t="s">
        <v>78</v>
      </c>
    </row>
    <row r="18" spans="1:10">
      <c r="A18">
        <v>17</v>
      </c>
      <c r="B18">
        <f>"003"</f>
        <v>0</v>
      </c>
      <c r="C18" t="s">
        <v>58</v>
      </c>
      <c r="D18">
        <v>2024</v>
      </c>
      <c r="E18" t="s">
        <v>11</v>
      </c>
      <c r="F18" t="s">
        <v>12</v>
      </c>
      <c r="G18" t="s">
        <v>79</v>
      </c>
      <c r="H18" t="s">
        <v>80</v>
      </c>
      <c r="I18" t="s">
        <v>81</v>
      </c>
      <c r="J18" t="s">
        <v>82</v>
      </c>
    </row>
    <row r="19" spans="1:10">
      <c r="A19">
        <v>18</v>
      </c>
      <c r="B19">
        <f>"003"</f>
        <v>0</v>
      </c>
      <c r="C19" t="s">
        <v>58</v>
      </c>
      <c r="D19">
        <v>2024</v>
      </c>
      <c r="E19" t="s">
        <v>11</v>
      </c>
      <c r="F19" t="s">
        <v>12</v>
      </c>
      <c r="G19" t="s">
        <v>83</v>
      </c>
      <c r="H19" t="s">
        <v>84</v>
      </c>
      <c r="I19" t="s">
        <v>85</v>
      </c>
      <c r="J19" t="s">
        <v>86</v>
      </c>
    </row>
    <row r="20" spans="1:10">
      <c r="A20">
        <v>19</v>
      </c>
      <c r="B20">
        <f>"003"</f>
        <v>0</v>
      </c>
      <c r="C20" t="s">
        <v>58</v>
      </c>
      <c r="D20">
        <v>2024</v>
      </c>
      <c r="E20" t="s">
        <v>11</v>
      </c>
      <c r="F20" t="s">
        <v>12</v>
      </c>
      <c r="G20" t="s">
        <v>87</v>
      </c>
      <c r="H20" t="s">
        <v>88</v>
      </c>
      <c r="I20" t="s">
        <v>89</v>
      </c>
      <c r="J20" t="s">
        <v>90</v>
      </c>
    </row>
    <row r="21" spans="1:10">
      <c r="A21">
        <v>20</v>
      </c>
      <c r="B21">
        <f>"003"</f>
        <v>0</v>
      </c>
      <c r="C21" t="s">
        <v>58</v>
      </c>
      <c r="D21">
        <v>2024</v>
      </c>
      <c r="E21" t="s">
        <v>11</v>
      </c>
      <c r="F21" t="s">
        <v>12</v>
      </c>
      <c r="G21" t="s">
        <v>91</v>
      </c>
      <c r="H21" t="s">
        <v>92</v>
      </c>
      <c r="I21" t="s">
        <v>93</v>
      </c>
      <c r="J21" t="s">
        <v>94</v>
      </c>
    </row>
    <row r="22" spans="1:10">
      <c r="A22">
        <v>21</v>
      </c>
      <c r="B22">
        <f>"004"</f>
        <v>0</v>
      </c>
      <c r="C22" t="s">
        <v>95</v>
      </c>
      <c r="D22">
        <v>2024</v>
      </c>
      <c r="E22" t="s">
        <v>11</v>
      </c>
      <c r="F22" t="s">
        <v>12</v>
      </c>
      <c r="G22" t="s">
        <v>96</v>
      </c>
      <c r="H22" t="s">
        <v>97</v>
      </c>
      <c r="I22" t="s">
        <v>98</v>
      </c>
      <c r="J22" t="s">
        <v>99</v>
      </c>
    </row>
    <row r="23" spans="1:10">
      <c r="A23">
        <v>22</v>
      </c>
      <c r="B23">
        <f>"005"</f>
        <v>0</v>
      </c>
      <c r="C23" t="s">
        <v>100</v>
      </c>
      <c r="D23">
        <v>2024</v>
      </c>
      <c r="E23" t="s">
        <v>11</v>
      </c>
      <c r="F23" t="s">
        <v>12</v>
      </c>
      <c r="G23" t="s">
        <v>101</v>
      </c>
      <c r="H23" t="s">
        <v>102</v>
      </c>
      <c r="I23" t="s">
        <v>103</v>
      </c>
      <c r="J23" t="s">
        <v>104</v>
      </c>
    </row>
    <row r="24" spans="1:10">
      <c r="A24">
        <v>23</v>
      </c>
      <c r="B24">
        <f>"006"</f>
        <v>0</v>
      </c>
      <c r="C24" t="s">
        <v>105</v>
      </c>
      <c r="D24">
        <v>2024</v>
      </c>
      <c r="E24" t="s">
        <v>11</v>
      </c>
      <c r="F24" t="s">
        <v>12</v>
      </c>
      <c r="G24" t="s">
        <v>106</v>
      </c>
      <c r="H24" t="s">
        <v>107</v>
      </c>
      <c r="I24" t="s">
        <v>108</v>
      </c>
      <c r="J24" t="s">
        <v>109</v>
      </c>
    </row>
    <row r="25" spans="1:10">
      <c r="A25">
        <v>24</v>
      </c>
      <c r="B25">
        <f>"007"</f>
        <v>0</v>
      </c>
      <c r="C25" t="s">
        <v>110</v>
      </c>
      <c r="D25">
        <v>2024</v>
      </c>
      <c r="E25" t="s">
        <v>11</v>
      </c>
      <c r="F25" t="s">
        <v>12</v>
      </c>
      <c r="G25" t="s">
        <v>111</v>
      </c>
      <c r="H25" t="s">
        <v>112</v>
      </c>
      <c r="I25" t="s">
        <v>113</v>
      </c>
      <c r="J25" t="s">
        <v>114</v>
      </c>
    </row>
    <row r="26" spans="1:10">
      <c r="A26">
        <v>25</v>
      </c>
      <c r="B26">
        <f>"008"</f>
        <v>0</v>
      </c>
      <c r="C26" t="s">
        <v>115</v>
      </c>
      <c r="D26">
        <v>2024</v>
      </c>
      <c r="E26" t="s">
        <v>11</v>
      </c>
      <c r="F26" t="s">
        <v>12</v>
      </c>
      <c r="G26" t="s">
        <v>116</v>
      </c>
      <c r="H26" t="s">
        <v>117</v>
      </c>
      <c r="I26" t="s">
        <v>118</v>
      </c>
      <c r="J26" t="s">
        <v>119</v>
      </c>
    </row>
    <row r="27" spans="1:10">
      <c r="A27">
        <v>26</v>
      </c>
      <c r="B27">
        <f>"009"</f>
        <v>0</v>
      </c>
      <c r="C27" t="s">
        <v>120</v>
      </c>
      <c r="D27">
        <v>2024</v>
      </c>
      <c r="E27" t="s">
        <v>11</v>
      </c>
      <c r="F27" t="s">
        <v>12</v>
      </c>
      <c r="G27" t="s">
        <v>121</v>
      </c>
      <c r="H27" t="s">
        <v>122</v>
      </c>
      <c r="I27" t="s">
        <v>123</v>
      </c>
      <c r="J27" t="s">
        <v>124</v>
      </c>
    </row>
    <row r="28" spans="1:10">
      <c r="A28">
        <v>27</v>
      </c>
      <c r="B28">
        <f>"010"</f>
        <v>0</v>
      </c>
      <c r="C28" t="s">
        <v>125</v>
      </c>
      <c r="D28">
        <v>2024</v>
      </c>
      <c r="E28" t="s">
        <v>11</v>
      </c>
      <c r="F28" t="s">
        <v>12</v>
      </c>
      <c r="G28" t="s">
        <v>126</v>
      </c>
      <c r="H28" t="s">
        <v>127</v>
      </c>
      <c r="I28" t="s">
        <v>128</v>
      </c>
      <c r="J28" t="s">
        <v>129</v>
      </c>
    </row>
    <row r="29" spans="1:10">
      <c r="A29">
        <v>28</v>
      </c>
      <c r="B29">
        <f>"011"</f>
        <v>0</v>
      </c>
      <c r="C29" t="s">
        <v>130</v>
      </c>
      <c r="D29">
        <v>2024</v>
      </c>
      <c r="E29" t="s">
        <v>11</v>
      </c>
      <c r="F29" t="s">
        <v>12</v>
      </c>
      <c r="G29" t="s">
        <v>131</v>
      </c>
      <c r="H29" t="s">
        <v>132</v>
      </c>
      <c r="I29" t="s">
        <v>133</v>
      </c>
      <c r="J29" t="s">
        <v>134</v>
      </c>
    </row>
    <row r="30" spans="1:10">
      <c r="A30">
        <v>29</v>
      </c>
      <c r="B30">
        <f>"011"</f>
        <v>0</v>
      </c>
      <c r="C30" t="s">
        <v>130</v>
      </c>
      <c r="D30">
        <v>2024</v>
      </c>
      <c r="E30" t="s">
        <v>11</v>
      </c>
      <c r="F30" t="s">
        <v>12</v>
      </c>
      <c r="G30" t="s">
        <v>135</v>
      </c>
      <c r="H30" t="s">
        <v>136</v>
      </c>
      <c r="I30" t="s">
        <v>137</v>
      </c>
      <c r="J30" t="s">
        <v>138</v>
      </c>
    </row>
    <row r="31" spans="1:10">
      <c r="A31">
        <v>30</v>
      </c>
      <c r="B31">
        <f>"011"</f>
        <v>0</v>
      </c>
      <c r="C31" t="s">
        <v>130</v>
      </c>
      <c r="D31">
        <v>2024</v>
      </c>
      <c r="E31" t="s">
        <v>11</v>
      </c>
      <c r="F31" t="s">
        <v>12</v>
      </c>
      <c r="G31" t="s">
        <v>139</v>
      </c>
      <c r="H31" t="s">
        <v>140</v>
      </c>
      <c r="I31" t="s">
        <v>141</v>
      </c>
      <c r="J31" t="s">
        <v>142</v>
      </c>
    </row>
    <row r="32" spans="1:10">
      <c r="A32">
        <v>31</v>
      </c>
      <c r="B32">
        <f>"011"</f>
        <v>0</v>
      </c>
      <c r="C32" t="s">
        <v>130</v>
      </c>
      <c r="D32">
        <v>2024</v>
      </c>
      <c r="E32" t="s">
        <v>11</v>
      </c>
      <c r="F32" t="s">
        <v>12</v>
      </c>
      <c r="G32" t="s">
        <v>143</v>
      </c>
      <c r="H32" t="s">
        <v>144</v>
      </c>
      <c r="I32" t="s">
        <v>145</v>
      </c>
      <c r="J32" t="s">
        <v>146</v>
      </c>
    </row>
    <row r="33" spans="1:10">
      <c r="A33">
        <v>32</v>
      </c>
      <c r="B33">
        <f>"011"</f>
        <v>0</v>
      </c>
      <c r="C33" t="s">
        <v>130</v>
      </c>
      <c r="D33">
        <v>2024</v>
      </c>
      <c r="E33" t="s">
        <v>11</v>
      </c>
      <c r="F33" t="s">
        <v>12</v>
      </c>
      <c r="G33" t="s">
        <v>147</v>
      </c>
      <c r="H33" t="s">
        <v>148</v>
      </c>
      <c r="I33" t="s">
        <v>149</v>
      </c>
      <c r="J33" t="s">
        <v>150</v>
      </c>
    </row>
    <row r="34" spans="1:10">
      <c r="A34">
        <v>33</v>
      </c>
      <c r="B34">
        <f>"011"</f>
        <v>0</v>
      </c>
      <c r="C34" t="s">
        <v>130</v>
      </c>
      <c r="D34">
        <v>2024</v>
      </c>
      <c r="E34" t="s">
        <v>11</v>
      </c>
      <c r="F34" t="s">
        <v>12</v>
      </c>
      <c r="G34" t="s">
        <v>151</v>
      </c>
      <c r="H34" t="s">
        <v>152</v>
      </c>
      <c r="I34" t="s">
        <v>153</v>
      </c>
      <c r="J34" t="s">
        <v>154</v>
      </c>
    </row>
    <row r="35" spans="1:10">
      <c r="A35">
        <v>34</v>
      </c>
      <c r="B35">
        <f>"011"</f>
        <v>0</v>
      </c>
      <c r="C35" t="s">
        <v>130</v>
      </c>
      <c r="D35">
        <v>2024</v>
      </c>
      <c r="E35" t="s">
        <v>11</v>
      </c>
      <c r="F35" t="s">
        <v>12</v>
      </c>
      <c r="G35" t="s">
        <v>155</v>
      </c>
      <c r="H35" t="s">
        <v>156</v>
      </c>
      <c r="I35" t="s">
        <v>157</v>
      </c>
      <c r="J35" t="s">
        <v>158</v>
      </c>
    </row>
    <row r="36" spans="1:10">
      <c r="A36">
        <v>35</v>
      </c>
      <c r="B36">
        <f>"012"</f>
        <v>0</v>
      </c>
      <c r="C36" t="s">
        <v>159</v>
      </c>
      <c r="D36">
        <v>2024</v>
      </c>
      <c r="E36" t="s">
        <v>11</v>
      </c>
      <c r="F36" t="s">
        <v>12</v>
      </c>
      <c r="G36" t="s">
        <v>160</v>
      </c>
      <c r="H36" t="s">
        <v>161</v>
      </c>
      <c r="I36" t="s">
        <v>162</v>
      </c>
      <c r="J36" t="s">
        <v>163</v>
      </c>
    </row>
    <row r="37" spans="1:10">
      <c r="A37">
        <v>36</v>
      </c>
      <c r="B37">
        <f>"012"</f>
        <v>0</v>
      </c>
      <c r="C37" t="s">
        <v>159</v>
      </c>
      <c r="D37">
        <v>2024</v>
      </c>
      <c r="E37" t="s">
        <v>11</v>
      </c>
      <c r="F37" t="s">
        <v>12</v>
      </c>
      <c r="G37" t="s">
        <v>164</v>
      </c>
      <c r="H37" t="s">
        <v>165</v>
      </c>
      <c r="I37" t="s">
        <v>166</v>
      </c>
      <c r="J37" t="s">
        <v>167</v>
      </c>
    </row>
    <row r="38" spans="1:10">
      <c r="A38">
        <v>37</v>
      </c>
      <c r="B38">
        <f>"012"</f>
        <v>0</v>
      </c>
      <c r="C38" t="s">
        <v>159</v>
      </c>
      <c r="D38">
        <v>2024</v>
      </c>
      <c r="E38" t="s">
        <v>11</v>
      </c>
      <c r="F38" t="s">
        <v>12</v>
      </c>
      <c r="G38" t="s">
        <v>168</v>
      </c>
      <c r="H38" t="s">
        <v>169</v>
      </c>
      <c r="I38" t="s">
        <v>170</v>
      </c>
      <c r="J38" t="s">
        <v>171</v>
      </c>
    </row>
    <row r="39" spans="1:10">
      <c r="A39">
        <v>38</v>
      </c>
      <c r="B39">
        <f>"013"</f>
        <v>0</v>
      </c>
      <c r="C39" t="s">
        <v>172</v>
      </c>
      <c r="D39">
        <v>2024</v>
      </c>
      <c r="E39" t="s">
        <v>11</v>
      </c>
      <c r="F39" t="s">
        <v>12</v>
      </c>
      <c r="G39" t="s">
        <v>173</v>
      </c>
      <c r="H39" t="s">
        <v>174</v>
      </c>
      <c r="I39" t="s">
        <v>175</v>
      </c>
      <c r="J39" t="s">
        <v>176</v>
      </c>
    </row>
    <row r="40" spans="1:10">
      <c r="A40">
        <v>39</v>
      </c>
      <c r="B40">
        <f>"013"</f>
        <v>0</v>
      </c>
      <c r="C40" t="s">
        <v>172</v>
      </c>
      <c r="D40">
        <v>2024</v>
      </c>
      <c r="E40" t="s">
        <v>11</v>
      </c>
      <c r="F40" t="s">
        <v>12</v>
      </c>
      <c r="G40" t="s">
        <v>177</v>
      </c>
      <c r="H40" t="s">
        <v>178</v>
      </c>
      <c r="I40" t="s">
        <v>179</v>
      </c>
      <c r="J40" t="s">
        <v>180</v>
      </c>
    </row>
    <row r="41" spans="1:10">
      <c r="A41">
        <v>40</v>
      </c>
      <c r="B41">
        <f>"013"</f>
        <v>0</v>
      </c>
      <c r="C41" t="s">
        <v>172</v>
      </c>
      <c r="D41">
        <v>2024</v>
      </c>
      <c r="E41" t="s">
        <v>11</v>
      </c>
      <c r="F41" t="s">
        <v>12</v>
      </c>
      <c r="G41" t="s">
        <v>181</v>
      </c>
      <c r="H41" t="s">
        <v>182</v>
      </c>
      <c r="I41" t="s">
        <v>183</v>
      </c>
      <c r="J41" t="s">
        <v>184</v>
      </c>
    </row>
    <row r="42" spans="1:10">
      <c r="A42">
        <v>41</v>
      </c>
      <c r="B42">
        <f>"013"</f>
        <v>0</v>
      </c>
      <c r="C42" t="s">
        <v>172</v>
      </c>
      <c r="D42">
        <v>2024</v>
      </c>
      <c r="E42" t="s">
        <v>11</v>
      </c>
      <c r="F42" t="s">
        <v>12</v>
      </c>
      <c r="G42" t="s">
        <v>185</v>
      </c>
      <c r="H42" t="s">
        <v>186</v>
      </c>
      <c r="I42" t="s">
        <v>187</v>
      </c>
      <c r="J42" t="s">
        <v>188</v>
      </c>
    </row>
    <row r="43" spans="1:10">
      <c r="A43">
        <v>42</v>
      </c>
      <c r="B43">
        <f>"013"</f>
        <v>0</v>
      </c>
      <c r="C43" t="s">
        <v>172</v>
      </c>
      <c r="D43">
        <v>2024</v>
      </c>
      <c r="E43" t="s">
        <v>11</v>
      </c>
      <c r="F43" t="s">
        <v>12</v>
      </c>
      <c r="G43" t="s">
        <v>189</v>
      </c>
      <c r="H43" t="s">
        <v>190</v>
      </c>
      <c r="I43" t="s">
        <v>191</v>
      </c>
      <c r="J43" t="s">
        <v>192</v>
      </c>
    </row>
    <row r="44" spans="1:10">
      <c r="A44">
        <v>43</v>
      </c>
      <c r="B44">
        <f>"013"</f>
        <v>0</v>
      </c>
      <c r="C44" t="s">
        <v>172</v>
      </c>
      <c r="D44">
        <v>2024</v>
      </c>
      <c r="E44" t="s">
        <v>11</v>
      </c>
      <c r="F44" t="s">
        <v>12</v>
      </c>
      <c r="G44" t="s">
        <v>193</v>
      </c>
      <c r="H44" t="s">
        <v>194</v>
      </c>
      <c r="I44" t="s">
        <v>195</v>
      </c>
      <c r="J44" t="s">
        <v>196</v>
      </c>
    </row>
    <row r="45" spans="1:10">
      <c r="A45">
        <v>44</v>
      </c>
      <c r="B45">
        <f>"013"</f>
        <v>0</v>
      </c>
      <c r="C45" t="s">
        <v>172</v>
      </c>
      <c r="D45">
        <v>2024</v>
      </c>
      <c r="E45" t="s">
        <v>11</v>
      </c>
      <c r="F45" t="s">
        <v>12</v>
      </c>
      <c r="G45" t="s">
        <v>197</v>
      </c>
      <c r="H45" t="s">
        <v>198</v>
      </c>
      <c r="I45" t="s">
        <v>199</v>
      </c>
      <c r="J45" t="s">
        <v>200</v>
      </c>
    </row>
    <row r="46" spans="1:10">
      <c r="A46">
        <v>45</v>
      </c>
      <c r="B46">
        <f>"013"</f>
        <v>0</v>
      </c>
      <c r="C46" t="s">
        <v>172</v>
      </c>
      <c r="D46">
        <v>2024</v>
      </c>
      <c r="E46" t="s">
        <v>11</v>
      </c>
      <c r="F46" t="s">
        <v>12</v>
      </c>
      <c r="G46" t="s">
        <v>201</v>
      </c>
      <c r="H46" t="s">
        <v>202</v>
      </c>
      <c r="I46" t="s">
        <v>203</v>
      </c>
      <c r="J46" t="s">
        <v>204</v>
      </c>
    </row>
    <row r="47" spans="1:10">
      <c r="A47">
        <v>46</v>
      </c>
      <c r="B47">
        <f>"013"</f>
        <v>0</v>
      </c>
      <c r="C47" t="s">
        <v>172</v>
      </c>
      <c r="D47">
        <v>2024</v>
      </c>
      <c r="E47" t="s">
        <v>11</v>
      </c>
      <c r="F47" t="s">
        <v>12</v>
      </c>
      <c r="G47" t="s">
        <v>205</v>
      </c>
      <c r="H47" t="s">
        <v>206</v>
      </c>
      <c r="I47" t="s">
        <v>207</v>
      </c>
      <c r="J47" t="s">
        <v>208</v>
      </c>
    </row>
    <row r="48" spans="1:10">
      <c r="A48">
        <v>47</v>
      </c>
      <c r="B48">
        <f>"013"</f>
        <v>0</v>
      </c>
      <c r="C48" t="s">
        <v>172</v>
      </c>
      <c r="D48">
        <v>2024</v>
      </c>
      <c r="E48" t="s">
        <v>11</v>
      </c>
      <c r="F48" t="s">
        <v>12</v>
      </c>
      <c r="G48" t="s">
        <v>209</v>
      </c>
      <c r="H48" t="s">
        <v>210</v>
      </c>
      <c r="I48" t="s">
        <v>211</v>
      </c>
      <c r="J48" t="s">
        <v>212</v>
      </c>
    </row>
    <row r="49" spans="1:10">
      <c r="A49">
        <v>48</v>
      </c>
      <c r="B49">
        <f>"013"</f>
        <v>0</v>
      </c>
      <c r="C49" t="s">
        <v>172</v>
      </c>
      <c r="D49">
        <v>2024</v>
      </c>
      <c r="E49" t="s">
        <v>11</v>
      </c>
      <c r="F49" t="s">
        <v>12</v>
      </c>
      <c r="G49" t="s">
        <v>213</v>
      </c>
      <c r="H49" t="s">
        <v>214</v>
      </c>
      <c r="I49" t="s">
        <v>215</v>
      </c>
      <c r="J49" t="s">
        <v>216</v>
      </c>
    </row>
    <row r="50" spans="1:10">
      <c r="A50">
        <v>49</v>
      </c>
      <c r="B50">
        <f>"013"</f>
        <v>0</v>
      </c>
      <c r="C50" t="s">
        <v>172</v>
      </c>
      <c r="D50">
        <v>2024</v>
      </c>
      <c r="E50" t="s">
        <v>11</v>
      </c>
      <c r="F50" t="s">
        <v>12</v>
      </c>
      <c r="G50" t="s">
        <v>217</v>
      </c>
      <c r="H50" t="s">
        <v>218</v>
      </c>
      <c r="I50" t="s">
        <v>219</v>
      </c>
      <c r="J50" t="s">
        <v>220</v>
      </c>
    </row>
    <row r="51" spans="1:10">
      <c r="A51">
        <v>50</v>
      </c>
      <c r="B51">
        <f>"013"</f>
        <v>0</v>
      </c>
      <c r="C51" t="s">
        <v>172</v>
      </c>
      <c r="D51">
        <v>2024</v>
      </c>
      <c r="E51" t="s">
        <v>11</v>
      </c>
      <c r="F51" t="s">
        <v>12</v>
      </c>
      <c r="G51" t="s">
        <v>221</v>
      </c>
      <c r="H51" t="s">
        <v>222</v>
      </c>
      <c r="I51" t="s">
        <v>223</v>
      </c>
      <c r="J51" t="s">
        <v>224</v>
      </c>
    </row>
    <row r="52" spans="1:10">
      <c r="A52">
        <v>51</v>
      </c>
      <c r="B52">
        <f>"013"</f>
        <v>0</v>
      </c>
      <c r="C52" t="s">
        <v>172</v>
      </c>
      <c r="D52">
        <v>2024</v>
      </c>
      <c r="E52" t="s">
        <v>11</v>
      </c>
      <c r="F52" t="s">
        <v>12</v>
      </c>
      <c r="G52" t="s">
        <v>225</v>
      </c>
      <c r="H52" t="s">
        <v>226</v>
      </c>
      <c r="I52" t="s">
        <v>227</v>
      </c>
      <c r="J52" t="s">
        <v>228</v>
      </c>
    </row>
    <row r="53" spans="1:10">
      <c r="A53">
        <v>52</v>
      </c>
      <c r="B53">
        <f>"013"</f>
        <v>0</v>
      </c>
      <c r="C53" t="s">
        <v>172</v>
      </c>
      <c r="D53">
        <v>2024</v>
      </c>
      <c r="E53" t="s">
        <v>11</v>
      </c>
      <c r="F53" t="s">
        <v>12</v>
      </c>
      <c r="G53" t="s">
        <v>229</v>
      </c>
      <c r="H53" t="s">
        <v>230</v>
      </c>
      <c r="I53" t="s">
        <v>231</v>
      </c>
      <c r="J53" t="s">
        <v>232</v>
      </c>
    </row>
    <row r="54" spans="1:10">
      <c r="A54">
        <v>53</v>
      </c>
      <c r="B54">
        <f>"013"</f>
        <v>0</v>
      </c>
      <c r="C54" t="s">
        <v>172</v>
      </c>
      <c r="D54">
        <v>2024</v>
      </c>
      <c r="E54" t="s">
        <v>11</v>
      </c>
      <c r="F54" t="s">
        <v>12</v>
      </c>
      <c r="G54" t="s">
        <v>233</v>
      </c>
      <c r="H54" t="s">
        <v>234</v>
      </c>
      <c r="I54" t="s">
        <v>235</v>
      </c>
      <c r="J54" t="s">
        <v>236</v>
      </c>
    </row>
    <row r="55" spans="1:10">
      <c r="A55">
        <v>54</v>
      </c>
      <c r="B55">
        <f>"013"</f>
        <v>0</v>
      </c>
      <c r="C55" t="s">
        <v>172</v>
      </c>
      <c r="D55">
        <v>2024</v>
      </c>
      <c r="E55" t="s">
        <v>11</v>
      </c>
      <c r="F55" t="s">
        <v>12</v>
      </c>
      <c r="G55" t="s">
        <v>237</v>
      </c>
      <c r="H55" t="s">
        <v>238</v>
      </c>
      <c r="I55" t="s">
        <v>239</v>
      </c>
      <c r="J55" t="s">
        <v>240</v>
      </c>
    </row>
    <row r="56" spans="1:10">
      <c r="A56">
        <v>55</v>
      </c>
      <c r="B56">
        <f>"013"</f>
        <v>0</v>
      </c>
      <c r="C56" t="s">
        <v>172</v>
      </c>
      <c r="D56">
        <v>2024</v>
      </c>
      <c r="E56" t="s">
        <v>11</v>
      </c>
      <c r="F56" t="s">
        <v>12</v>
      </c>
      <c r="G56" t="s">
        <v>241</v>
      </c>
      <c r="H56" t="s">
        <v>242</v>
      </c>
      <c r="I56" t="s">
        <v>243</v>
      </c>
      <c r="J56" t="s">
        <v>244</v>
      </c>
    </row>
    <row r="57" spans="1:10">
      <c r="A57">
        <v>56</v>
      </c>
      <c r="B57">
        <f>"013"</f>
        <v>0</v>
      </c>
      <c r="C57" t="s">
        <v>172</v>
      </c>
      <c r="D57">
        <v>2024</v>
      </c>
      <c r="E57" t="s">
        <v>11</v>
      </c>
      <c r="F57" t="s">
        <v>12</v>
      </c>
      <c r="G57" t="s">
        <v>245</v>
      </c>
      <c r="H57" t="s">
        <v>246</v>
      </c>
      <c r="I57" t="s">
        <v>247</v>
      </c>
      <c r="J57" t="s">
        <v>248</v>
      </c>
    </row>
    <row r="58" spans="1:10">
      <c r="A58">
        <v>57</v>
      </c>
      <c r="B58">
        <f>"013"</f>
        <v>0</v>
      </c>
      <c r="C58" t="s">
        <v>172</v>
      </c>
      <c r="D58">
        <v>2024</v>
      </c>
      <c r="E58" t="s">
        <v>11</v>
      </c>
      <c r="F58" t="s">
        <v>12</v>
      </c>
      <c r="G58" t="s">
        <v>249</v>
      </c>
      <c r="H58" t="s">
        <v>250</v>
      </c>
      <c r="I58" t="s">
        <v>251</v>
      </c>
      <c r="J58" t="s">
        <v>252</v>
      </c>
    </row>
    <row r="59" spans="1:10">
      <c r="A59">
        <v>58</v>
      </c>
      <c r="B59">
        <f>"013"</f>
        <v>0</v>
      </c>
      <c r="C59" t="s">
        <v>172</v>
      </c>
      <c r="D59">
        <v>2024</v>
      </c>
      <c r="E59" t="s">
        <v>11</v>
      </c>
      <c r="F59" t="s">
        <v>12</v>
      </c>
      <c r="G59" t="s">
        <v>253</v>
      </c>
      <c r="H59" t="s">
        <v>254</v>
      </c>
      <c r="I59" t="s">
        <v>255</v>
      </c>
      <c r="J59" t="s">
        <v>256</v>
      </c>
    </row>
    <row r="60" spans="1:10">
      <c r="A60">
        <v>59</v>
      </c>
      <c r="B60">
        <f>"013"</f>
        <v>0</v>
      </c>
      <c r="C60" t="s">
        <v>172</v>
      </c>
      <c r="D60">
        <v>2024</v>
      </c>
      <c r="E60" t="s">
        <v>11</v>
      </c>
      <c r="F60" t="s">
        <v>12</v>
      </c>
      <c r="G60" t="s">
        <v>257</v>
      </c>
      <c r="H60" t="s">
        <v>258</v>
      </c>
      <c r="I60" t="s">
        <v>259</v>
      </c>
      <c r="J60" t="s">
        <v>260</v>
      </c>
    </row>
    <row r="61" spans="1:10">
      <c r="A61">
        <v>60</v>
      </c>
      <c r="B61">
        <f>"013"</f>
        <v>0</v>
      </c>
      <c r="C61" t="s">
        <v>172</v>
      </c>
      <c r="D61">
        <v>2024</v>
      </c>
      <c r="E61" t="s">
        <v>11</v>
      </c>
      <c r="F61" t="s">
        <v>12</v>
      </c>
      <c r="G61" t="s">
        <v>261</v>
      </c>
      <c r="H61" t="s">
        <v>262</v>
      </c>
      <c r="I61" t="s">
        <v>263</v>
      </c>
      <c r="J61" t="s">
        <v>264</v>
      </c>
    </row>
    <row r="62" spans="1:10">
      <c r="A62">
        <v>61</v>
      </c>
      <c r="B62">
        <f>"013"</f>
        <v>0</v>
      </c>
      <c r="C62" t="s">
        <v>172</v>
      </c>
      <c r="D62">
        <v>2024</v>
      </c>
      <c r="E62" t="s">
        <v>11</v>
      </c>
      <c r="F62" t="s">
        <v>12</v>
      </c>
      <c r="G62" t="s">
        <v>265</v>
      </c>
      <c r="H62" t="s">
        <v>266</v>
      </c>
      <c r="I62" t="s">
        <v>267</v>
      </c>
      <c r="J62" t="s">
        <v>268</v>
      </c>
    </row>
    <row r="63" spans="1:10">
      <c r="A63">
        <v>62</v>
      </c>
      <c r="B63">
        <f>"013"</f>
        <v>0</v>
      </c>
      <c r="C63" t="s">
        <v>172</v>
      </c>
      <c r="D63">
        <v>2024</v>
      </c>
      <c r="E63" t="s">
        <v>11</v>
      </c>
      <c r="F63" t="s">
        <v>12</v>
      </c>
      <c r="G63" t="s">
        <v>269</v>
      </c>
      <c r="H63" t="s">
        <v>270</v>
      </c>
      <c r="I63" t="s">
        <v>271</v>
      </c>
      <c r="J63" t="s">
        <v>272</v>
      </c>
    </row>
    <row r="64" spans="1:10">
      <c r="A64">
        <v>63</v>
      </c>
      <c r="B64">
        <f>"013"</f>
        <v>0</v>
      </c>
      <c r="C64" t="s">
        <v>172</v>
      </c>
      <c r="D64">
        <v>2024</v>
      </c>
      <c r="E64" t="s">
        <v>11</v>
      </c>
      <c r="F64" t="s">
        <v>12</v>
      </c>
      <c r="G64" t="s">
        <v>273</v>
      </c>
      <c r="H64" t="s">
        <v>274</v>
      </c>
      <c r="I64" t="s">
        <v>275</v>
      </c>
      <c r="J64" t="s">
        <v>276</v>
      </c>
    </row>
    <row r="65" spans="1:10">
      <c r="A65">
        <v>64</v>
      </c>
      <c r="B65">
        <f>"013"</f>
        <v>0</v>
      </c>
      <c r="C65" t="s">
        <v>172</v>
      </c>
      <c r="D65">
        <v>2024</v>
      </c>
      <c r="E65" t="s">
        <v>11</v>
      </c>
      <c r="F65" t="s">
        <v>12</v>
      </c>
      <c r="G65" t="s">
        <v>277</v>
      </c>
      <c r="H65" t="s">
        <v>278</v>
      </c>
      <c r="I65" t="s">
        <v>279</v>
      </c>
      <c r="J65" t="s">
        <v>280</v>
      </c>
    </row>
    <row r="66" spans="1:10">
      <c r="A66">
        <v>65</v>
      </c>
      <c r="B66">
        <f>"013"</f>
        <v>0</v>
      </c>
      <c r="C66" t="s">
        <v>172</v>
      </c>
      <c r="D66">
        <v>2024</v>
      </c>
      <c r="E66" t="s">
        <v>11</v>
      </c>
      <c r="F66" t="s">
        <v>12</v>
      </c>
      <c r="G66" t="s">
        <v>281</v>
      </c>
      <c r="H66" t="s">
        <v>282</v>
      </c>
      <c r="I66" t="s">
        <v>283</v>
      </c>
      <c r="J66" t="s">
        <v>284</v>
      </c>
    </row>
    <row r="67" spans="1:10">
      <c r="A67">
        <v>66</v>
      </c>
      <c r="B67">
        <f>"013"</f>
        <v>0</v>
      </c>
      <c r="C67" t="s">
        <v>172</v>
      </c>
      <c r="D67">
        <v>2024</v>
      </c>
      <c r="E67" t="s">
        <v>11</v>
      </c>
      <c r="F67" t="s">
        <v>12</v>
      </c>
      <c r="G67" t="s">
        <v>285</v>
      </c>
      <c r="H67" t="s">
        <v>286</v>
      </c>
      <c r="I67" t="s">
        <v>287</v>
      </c>
      <c r="J67" t="s">
        <v>288</v>
      </c>
    </row>
    <row r="68" spans="1:10">
      <c r="A68">
        <v>67</v>
      </c>
      <c r="B68">
        <f>"013"</f>
        <v>0</v>
      </c>
      <c r="C68" t="s">
        <v>172</v>
      </c>
      <c r="D68">
        <v>2024</v>
      </c>
      <c r="E68" t="s">
        <v>11</v>
      </c>
      <c r="F68" t="s">
        <v>12</v>
      </c>
      <c r="G68" t="s">
        <v>289</v>
      </c>
      <c r="H68" t="s">
        <v>290</v>
      </c>
      <c r="I68" t="s">
        <v>291</v>
      </c>
      <c r="J68" t="s">
        <v>292</v>
      </c>
    </row>
    <row r="69" spans="1:10">
      <c r="A69">
        <v>68</v>
      </c>
      <c r="B69">
        <f>"013"</f>
        <v>0</v>
      </c>
      <c r="C69" t="s">
        <v>172</v>
      </c>
      <c r="D69">
        <v>2024</v>
      </c>
      <c r="E69" t="s">
        <v>11</v>
      </c>
      <c r="F69" t="s">
        <v>12</v>
      </c>
      <c r="G69" t="s">
        <v>293</v>
      </c>
      <c r="H69" t="s">
        <v>294</v>
      </c>
      <c r="I69" t="s">
        <v>295</v>
      </c>
      <c r="J69" t="s">
        <v>296</v>
      </c>
    </row>
    <row r="70" spans="1:10">
      <c r="A70">
        <v>69</v>
      </c>
      <c r="B70">
        <f>"014"</f>
        <v>0</v>
      </c>
      <c r="C70" t="s">
        <v>297</v>
      </c>
      <c r="D70">
        <v>2024</v>
      </c>
      <c r="E70" t="s">
        <v>11</v>
      </c>
      <c r="F70" t="s">
        <v>12</v>
      </c>
      <c r="G70" t="s">
        <v>298</v>
      </c>
      <c r="H70" t="s">
        <v>299</v>
      </c>
      <c r="I70" t="s">
        <v>300</v>
      </c>
      <c r="J70" t="s">
        <v>301</v>
      </c>
    </row>
    <row r="71" spans="1:10">
      <c r="A71">
        <v>70</v>
      </c>
      <c r="B71">
        <f>"014"</f>
        <v>0</v>
      </c>
      <c r="C71" t="s">
        <v>297</v>
      </c>
      <c r="D71">
        <v>2024</v>
      </c>
      <c r="E71" t="s">
        <v>11</v>
      </c>
      <c r="F71" t="s">
        <v>12</v>
      </c>
      <c r="G71" t="s">
        <v>302</v>
      </c>
      <c r="H71" t="s">
        <v>303</v>
      </c>
      <c r="I71" t="s">
        <v>304</v>
      </c>
      <c r="J71" t="s">
        <v>305</v>
      </c>
    </row>
    <row r="72" spans="1:10">
      <c r="A72">
        <v>71</v>
      </c>
      <c r="B72">
        <f>"014"</f>
        <v>0</v>
      </c>
      <c r="C72" t="s">
        <v>297</v>
      </c>
      <c r="D72">
        <v>2024</v>
      </c>
      <c r="E72" t="s">
        <v>11</v>
      </c>
      <c r="F72" t="s">
        <v>12</v>
      </c>
      <c r="G72" t="s">
        <v>306</v>
      </c>
      <c r="H72" t="s">
        <v>307</v>
      </c>
      <c r="I72" t="s">
        <v>308</v>
      </c>
      <c r="J72" t="s">
        <v>309</v>
      </c>
    </row>
    <row r="73" spans="1:10">
      <c r="A73">
        <v>72</v>
      </c>
      <c r="B73">
        <f>"014"</f>
        <v>0</v>
      </c>
      <c r="C73" t="s">
        <v>297</v>
      </c>
      <c r="D73">
        <v>2024</v>
      </c>
      <c r="E73" t="s">
        <v>11</v>
      </c>
      <c r="F73" t="s">
        <v>12</v>
      </c>
      <c r="G73" t="s">
        <v>310</v>
      </c>
      <c r="H73" t="s">
        <v>311</v>
      </c>
      <c r="I73" t="s">
        <v>312</v>
      </c>
      <c r="J73" t="s">
        <v>313</v>
      </c>
    </row>
    <row r="74" spans="1:10">
      <c r="A74">
        <v>73</v>
      </c>
      <c r="B74">
        <f>"015"</f>
        <v>0</v>
      </c>
      <c r="C74" t="s">
        <v>314</v>
      </c>
      <c r="D74">
        <v>2024</v>
      </c>
      <c r="E74" t="s">
        <v>11</v>
      </c>
      <c r="F74" t="s">
        <v>12</v>
      </c>
      <c r="G74" t="s">
        <v>315</v>
      </c>
      <c r="H74" t="s">
        <v>316</v>
      </c>
      <c r="I74" t="s">
        <v>317</v>
      </c>
      <c r="J74" t="s">
        <v>318</v>
      </c>
    </row>
    <row r="75" spans="1:10">
      <c r="A75">
        <v>74</v>
      </c>
      <c r="B75">
        <f>"015"</f>
        <v>0</v>
      </c>
      <c r="C75" t="s">
        <v>314</v>
      </c>
      <c r="D75">
        <v>2024</v>
      </c>
      <c r="E75" t="s">
        <v>11</v>
      </c>
      <c r="F75" t="s">
        <v>12</v>
      </c>
      <c r="G75" t="s">
        <v>319</v>
      </c>
      <c r="H75" t="s">
        <v>320</v>
      </c>
      <c r="I75" t="s">
        <v>321</v>
      </c>
      <c r="J75" t="s">
        <v>322</v>
      </c>
    </row>
    <row r="76" spans="1:10">
      <c r="A76">
        <v>75</v>
      </c>
      <c r="B76">
        <f>"015"</f>
        <v>0</v>
      </c>
      <c r="C76" t="s">
        <v>314</v>
      </c>
      <c r="D76">
        <v>2024</v>
      </c>
      <c r="E76" t="s">
        <v>11</v>
      </c>
      <c r="F76" t="s">
        <v>12</v>
      </c>
      <c r="G76" t="s">
        <v>323</v>
      </c>
      <c r="H76" t="s">
        <v>324</v>
      </c>
      <c r="I76" t="s">
        <v>325</v>
      </c>
      <c r="J76" t="s">
        <v>326</v>
      </c>
    </row>
    <row r="77" spans="1:10">
      <c r="A77">
        <v>76</v>
      </c>
      <c r="B77">
        <f>"015"</f>
        <v>0</v>
      </c>
      <c r="C77" t="s">
        <v>314</v>
      </c>
      <c r="D77">
        <v>2024</v>
      </c>
      <c r="E77" t="s">
        <v>11</v>
      </c>
      <c r="F77" t="s">
        <v>12</v>
      </c>
      <c r="G77" t="s">
        <v>327</v>
      </c>
      <c r="H77" t="s">
        <v>328</v>
      </c>
      <c r="I77" t="s">
        <v>329</v>
      </c>
      <c r="J77" t="s">
        <v>330</v>
      </c>
    </row>
    <row r="78" spans="1:10">
      <c r="A78">
        <v>77</v>
      </c>
      <c r="B78">
        <f>"015"</f>
        <v>0</v>
      </c>
      <c r="C78" t="s">
        <v>314</v>
      </c>
      <c r="D78">
        <v>2024</v>
      </c>
      <c r="E78" t="s">
        <v>11</v>
      </c>
      <c r="F78" t="s">
        <v>12</v>
      </c>
      <c r="G78" t="s">
        <v>331</v>
      </c>
      <c r="H78" t="s">
        <v>332</v>
      </c>
      <c r="I78" t="s">
        <v>333</v>
      </c>
      <c r="J78" t="s">
        <v>334</v>
      </c>
    </row>
    <row r="79" spans="1:10">
      <c r="A79">
        <v>78</v>
      </c>
      <c r="B79">
        <f>"015"</f>
        <v>0</v>
      </c>
      <c r="C79" t="s">
        <v>314</v>
      </c>
      <c r="D79">
        <v>2024</v>
      </c>
      <c r="E79" t="s">
        <v>11</v>
      </c>
      <c r="F79" t="s">
        <v>12</v>
      </c>
      <c r="G79" t="s">
        <v>335</v>
      </c>
      <c r="H79" t="s">
        <v>336</v>
      </c>
      <c r="I79" t="s">
        <v>337</v>
      </c>
      <c r="J79" t="s">
        <v>338</v>
      </c>
    </row>
    <row r="80" spans="1:10">
      <c r="A80">
        <v>79</v>
      </c>
      <c r="B80">
        <f>"015"</f>
        <v>0</v>
      </c>
      <c r="C80" t="s">
        <v>314</v>
      </c>
      <c r="D80">
        <v>2024</v>
      </c>
      <c r="E80" t="s">
        <v>11</v>
      </c>
      <c r="F80" t="s">
        <v>12</v>
      </c>
      <c r="G80" t="s">
        <v>339</v>
      </c>
      <c r="H80" t="s">
        <v>340</v>
      </c>
      <c r="I80" t="s">
        <v>341</v>
      </c>
      <c r="J80" t="s">
        <v>342</v>
      </c>
    </row>
    <row r="81" spans="1:10">
      <c r="A81">
        <v>80</v>
      </c>
      <c r="B81">
        <f>"015"</f>
        <v>0</v>
      </c>
      <c r="C81" t="s">
        <v>314</v>
      </c>
      <c r="D81">
        <v>2024</v>
      </c>
      <c r="E81" t="s">
        <v>11</v>
      </c>
      <c r="F81" t="s">
        <v>12</v>
      </c>
      <c r="G81" t="s">
        <v>343</v>
      </c>
      <c r="H81" t="s">
        <v>344</v>
      </c>
      <c r="I81" t="s">
        <v>345</v>
      </c>
      <c r="J81" t="s">
        <v>346</v>
      </c>
    </row>
    <row r="82" spans="1:10">
      <c r="A82">
        <v>81</v>
      </c>
      <c r="B82">
        <f>"015"</f>
        <v>0</v>
      </c>
      <c r="C82" t="s">
        <v>314</v>
      </c>
      <c r="D82">
        <v>2024</v>
      </c>
      <c r="E82" t="s">
        <v>11</v>
      </c>
      <c r="F82" t="s">
        <v>12</v>
      </c>
      <c r="G82" t="s">
        <v>347</v>
      </c>
      <c r="H82" t="s">
        <v>348</v>
      </c>
      <c r="I82" t="s">
        <v>349</v>
      </c>
      <c r="J82" t="s">
        <v>350</v>
      </c>
    </row>
    <row r="83" spans="1:10">
      <c r="A83">
        <v>82</v>
      </c>
      <c r="B83">
        <f>"015"</f>
        <v>0</v>
      </c>
      <c r="C83" t="s">
        <v>314</v>
      </c>
      <c r="D83">
        <v>2024</v>
      </c>
      <c r="E83" t="s">
        <v>11</v>
      </c>
      <c r="F83" t="s">
        <v>12</v>
      </c>
      <c r="G83" t="s">
        <v>351</v>
      </c>
      <c r="H83" t="s">
        <v>352</v>
      </c>
      <c r="I83" t="s">
        <v>353</v>
      </c>
      <c r="J83" t="s">
        <v>354</v>
      </c>
    </row>
    <row r="84" spans="1:10">
      <c r="A84">
        <v>83</v>
      </c>
      <c r="B84">
        <f>"015"</f>
        <v>0</v>
      </c>
      <c r="C84" t="s">
        <v>314</v>
      </c>
      <c r="D84">
        <v>2024</v>
      </c>
      <c r="E84" t="s">
        <v>11</v>
      </c>
      <c r="F84" t="s">
        <v>12</v>
      </c>
      <c r="G84" t="s">
        <v>355</v>
      </c>
      <c r="H84" t="s">
        <v>356</v>
      </c>
      <c r="I84" t="s">
        <v>357</v>
      </c>
      <c r="J84" t="s">
        <v>358</v>
      </c>
    </row>
    <row r="85" spans="1:10">
      <c r="A85">
        <v>84</v>
      </c>
      <c r="B85">
        <f>"015"</f>
        <v>0</v>
      </c>
      <c r="C85" t="s">
        <v>314</v>
      </c>
      <c r="D85">
        <v>2024</v>
      </c>
      <c r="E85" t="s">
        <v>11</v>
      </c>
      <c r="F85" t="s">
        <v>12</v>
      </c>
      <c r="G85" t="s">
        <v>359</v>
      </c>
      <c r="H85" t="s">
        <v>360</v>
      </c>
      <c r="I85" t="s">
        <v>361</v>
      </c>
      <c r="J85" t="s">
        <v>362</v>
      </c>
    </row>
    <row r="86" spans="1:10">
      <c r="A86">
        <v>85</v>
      </c>
      <c r="B86">
        <f>"015"</f>
        <v>0</v>
      </c>
      <c r="C86" t="s">
        <v>314</v>
      </c>
      <c r="D86">
        <v>2024</v>
      </c>
      <c r="E86" t="s">
        <v>11</v>
      </c>
      <c r="F86" t="s">
        <v>12</v>
      </c>
      <c r="G86" t="s">
        <v>363</v>
      </c>
      <c r="H86" t="s">
        <v>364</v>
      </c>
      <c r="I86" t="s">
        <v>365</v>
      </c>
      <c r="J86" t="s">
        <v>366</v>
      </c>
    </row>
    <row r="87" spans="1:10">
      <c r="A87">
        <v>86</v>
      </c>
      <c r="B87">
        <f>"015"</f>
        <v>0</v>
      </c>
      <c r="C87" t="s">
        <v>314</v>
      </c>
      <c r="D87">
        <v>2024</v>
      </c>
      <c r="E87" t="s">
        <v>11</v>
      </c>
      <c r="F87" t="s">
        <v>12</v>
      </c>
      <c r="G87" t="s">
        <v>367</v>
      </c>
      <c r="H87" t="s">
        <v>368</v>
      </c>
      <c r="I87" t="s">
        <v>369</v>
      </c>
      <c r="J87" t="s">
        <v>370</v>
      </c>
    </row>
    <row r="88" spans="1:10">
      <c r="A88">
        <v>87</v>
      </c>
      <c r="B88">
        <f>"015"</f>
        <v>0</v>
      </c>
      <c r="C88" t="s">
        <v>314</v>
      </c>
      <c r="D88">
        <v>2024</v>
      </c>
      <c r="E88" t="s">
        <v>11</v>
      </c>
      <c r="F88" t="s">
        <v>12</v>
      </c>
      <c r="G88" t="s">
        <v>371</v>
      </c>
      <c r="H88" t="s">
        <v>372</v>
      </c>
      <c r="I88" t="s">
        <v>373</v>
      </c>
      <c r="J88" t="s">
        <v>374</v>
      </c>
    </row>
    <row r="89" spans="1:10">
      <c r="A89">
        <v>88</v>
      </c>
      <c r="B89">
        <f>"016"</f>
        <v>0</v>
      </c>
      <c r="C89" t="s">
        <v>375</v>
      </c>
      <c r="D89">
        <v>2024</v>
      </c>
      <c r="E89" t="s">
        <v>11</v>
      </c>
      <c r="F89" t="s">
        <v>12</v>
      </c>
      <c r="G89" t="s">
        <v>376</v>
      </c>
      <c r="H89" t="s">
        <v>377</v>
      </c>
      <c r="I89" t="s">
        <v>378</v>
      </c>
      <c r="J89" t="s">
        <v>379</v>
      </c>
    </row>
    <row r="90" spans="1:10">
      <c r="A90">
        <v>89</v>
      </c>
      <c r="B90">
        <f>"016"</f>
        <v>0</v>
      </c>
      <c r="C90" t="s">
        <v>375</v>
      </c>
      <c r="D90">
        <v>2024</v>
      </c>
      <c r="E90" t="s">
        <v>11</v>
      </c>
      <c r="F90" t="s">
        <v>12</v>
      </c>
      <c r="G90" t="s">
        <v>380</v>
      </c>
      <c r="H90" t="s">
        <v>381</v>
      </c>
      <c r="I90" t="s">
        <v>382</v>
      </c>
      <c r="J90" t="s">
        <v>383</v>
      </c>
    </row>
    <row r="91" spans="1:10">
      <c r="A91">
        <v>90</v>
      </c>
      <c r="B91">
        <f>"016"</f>
        <v>0</v>
      </c>
      <c r="C91" t="s">
        <v>375</v>
      </c>
      <c r="D91">
        <v>2024</v>
      </c>
      <c r="E91" t="s">
        <v>11</v>
      </c>
      <c r="F91" t="s">
        <v>12</v>
      </c>
      <c r="G91" t="s">
        <v>384</v>
      </c>
      <c r="H91" t="s">
        <v>385</v>
      </c>
      <c r="I91" t="s">
        <v>386</v>
      </c>
      <c r="J91" t="s">
        <v>387</v>
      </c>
    </row>
    <row r="92" spans="1:10">
      <c r="A92">
        <v>91</v>
      </c>
      <c r="B92">
        <f>"016"</f>
        <v>0</v>
      </c>
      <c r="C92" t="s">
        <v>375</v>
      </c>
      <c r="D92">
        <v>2024</v>
      </c>
      <c r="E92" t="s">
        <v>11</v>
      </c>
      <c r="F92" t="s">
        <v>12</v>
      </c>
      <c r="G92" t="s">
        <v>388</v>
      </c>
      <c r="H92" t="s">
        <v>389</v>
      </c>
      <c r="I92" t="s">
        <v>390</v>
      </c>
      <c r="J92" t="s">
        <v>391</v>
      </c>
    </row>
    <row r="93" spans="1:10">
      <c r="A93">
        <v>92</v>
      </c>
      <c r="B93">
        <f>"016"</f>
        <v>0</v>
      </c>
      <c r="C93" t="s">
        <v>375</v>
      </c>
      <c r="D93">
        <v>2024</v>
      </c>
      <c r="E93" t="s">
        <v>11</v>
      </c>
      <c r="F93" t="s">
        <v>12</v>
      </c>
      <c r="G93" t="s">
        <v>392</v>
      </c>
      <c r="H93" t="s">
        <v>393</v>
      </c>
      <c r="I93" t="s">
        <v>394</v>
      </c>
      <c r="J93" t="s">
        <v>395</v>
      </c>
    </row>
    <row r="94" spans="1:10">
      <c r="A94">
        <v>93</v>
      </c>
      <c r="B94">
        <f>"016"</f>
        <v>0</v>
      </c>
      <c r="C94" t="s">
        <v>375</v>
      </c>
      <c r="D94">
        <v>2024</v>
      </c>
      <c r="E94" t="s">
        <v>11</v>
      </c>
      <c r="F94" t="s">
        <v>12</v>
      </c>
      <c r="G94" t="s">
        <v>396</v>
      </c>
      <c r="H94" t="s">
        <v>397</v>
      </c>
      <c r="I94" t="s">
        <v>398</v>
      </c>
      <c r="J94" t="s">
        <v>399</v>
      </c>
    </row>
    <row r="95" spans="1:10">
      <c r="A95">
        <v>94</v>
      </c>
      <c r="B95">
        <f>"017"</f>
        <v>0</v>
      </c>
      <c r="C95" t="s">
        <v>400</v>
      </c>
      <c r="D95">
        <v>2024</v>
      </c>
      <c r="E95" t="s">
        <v>11</v>
      </c>
      <c r="F95" t="s">
        <v>12</v>
      </c>
      <c r="G95" t="s">
        <v>401</v>
      </c>
      <c r="H95" t="s">
        <v>402</v>
      </c>
      <c r="I95" t="s">
        <v>403</v>
      </c>
      <c r="J95" t="s">
        <v>404</v>
      </c>
    </row>
    <row r="96" spans="1:10">
      <c r="A96">
        <v>95</v>
      </c>
      <c r="B96">
        <f>"017"</f>
        <v>0</v>
      </c>
      <c r="C96" t="s">
        <v>400</v>
      </c>
      <c r="D96">
        <v>2024</v>
      </c>
      <c r="E96" t="s">
        <v>11</v>
      </c>
      <c r="F96" t="s">
        <v>12</v>
      </c>
      <c r="G96" t="s">
        <v>405</v>
      </c>
      <c r="H96" t="s">
        <v>406</v>
      </c>
      <c r="I96" t="s">
        <v>407</v>
      </c>
      <c r="J96" t="s">
        <v>408</v>
      </c>
    </row>
    <row r="97" spans="1:10">
      <c r="A97">
        <v>96</v>
      </c>
      <c r="B97">
        <f>"017"</f>
        <v>0</v>
      </c>
      <c r="C97" t="s">
        <v>400</v>
      </c>
      <c r="D97">
        <v>2024</v>
      </c>
      <c r="E97" t="s">
        <v>11</v>
      </c>
      <c r="F97" t="s">
        <v>12</v>
      </c>
      <c r="G97" t="s">
        <v>409</v>
      </c>
      <c r="H97" t="s">
        <v>410</v>
      </c>
      <c r="I97" t="s">
        <v>411</v>
      </c>
      <c r="J97" t="s">
        <v>412</v>
      </c>
    </row>
    <row r="98" spans="1:10">
      <c r="A98">
        <v>97</v>
      </c>
      <c r="B98">
        <f>"017"</f>
        <v>0</v>
      </c>
      <c r="C98" t="s">
        <v>400</v>
      </c>
      <c r="D98">
        <v>2024</v>
      </c>
      <c r="E98" t="s">
        <v>11</v>
      </c>
      <c r="F98" t="s">
        <v>12</v>
      </c>
      <c r="G98" t="s">
        <v>413</v>
      </c>
      <c r="H98" t="s">
        <v>414</v>
      </c>
      <c r="I98" t="s">
        <v>415</v>
      </c>
      <c r="J98" t="s">
        <v>416</v>
      </c>
    </row>
    <row r="99" spans="1:10">
      <c r="A99">
        <v>98</v>
      </c>
      <c r="B99">
        <f>"017"</f>
        <v>0</v>
      </c>
      <c r="C99" t="s">
        <v>400</v>
      </c>
      <c r="D99">
        <v>2024</v>
      </c>
      <c r="E99" t="s">
        <v>11</v>
      </c>
      <c r="F99" t="s">
        <v>12</v>
      </c>
      <c r="G99" t="s">
        <v>417</v>
      </c>
      <c r="H99" t="s">
        <v>418</v>
      </c>
      <c r="I99" t="s">
        <v>419</v>
      </c>
      <c r="J99" t="s">
        <v>420</v>
      </c>
    </row>
    <row r="100" spans="1:10">
      <c r="A100">
        <v>99</v>
      </c>
      <c r="B100">
        <f>"017"</f>
        <v>0</v>
      </c>
      <c r="C100" t="s">
        <v>400</v>
      </c>
      <c r="D100">
        <v>2024</v>
      </c>
      <c r="E100" t="s">
        <v>11</v>
      </c>
      <c r="F100" t="s">
        <v>12</v>
      </c>
      <c r="G100" t="s">
        <v>421</v>
      </c>
      <c r="H100" t="s">
        <v>422</v>
      </c>
      <c r="I100" t="s">
        <v>423</v>
      </c>
      <c r="J100" t="s">
        <v>424</v>
      </c>
    </row>
    <row r="101" spans="1:10">
      <c r="A101">
        <v>100</v>
      </c>
      <c r="B101">
        <f>"017"</f>
        <v>0</v>
      </c>
      <c r="C101" t="s">
        <v>400</v>
      </c>
      <c r="D101">
        <v>2024</v>
      </c>
      <c r="E101" t="s">
        <v>11</v>
      </c>
      <c r="F101" t="s">
        <v>12</v>
      </c>
      <c r="G101" t="s">
        <v>425</v>
      </c>
      <c r="H101" t="s">
        <v>426</v>
      </c>
      <c r="I101" t="s">
        <v>427</v>
      </c>
      <c r="J101" t="s">
        <v>428</v>
      </c>
    </row>
    <row r="102" spans="1:10">
      <c r="A102">
        <v>101</v>
      </c>
      <c r="B102">
        <f>"017"</f>
        <v>0</v>
      </c>
      <c r="C102" t="s">
        <v>400</v>
      </c>
      <c r="D102">
        <v>2024</v>
      </c>
      <c r="E102" t="s">
        <v>11</v>
      </c>
      <c r="F102" t="s">
        <v>12</v>
      </c>
      <c r="G102" t="s">
        <v>429</v>
      </c>
      <c r="H102" t="s">
        <v>430</v>
      </c>
      <c r="I102" t="s">
        <v>431</v>
      </c>
      <c r="J102" t="s">
        <v>432</v>
      </c>
    </row>
    <row r="103" spans="1:10">
      <c r="A103">
        <v>102</v>
      </c>
      <c r="B103">
        <f>"018"</f>
        <v>0</v>
      </c>
      <c r="C103" t="s">
        <v>433</v>
      </c>
      <c r="D103">
        <v>2024</v>
      </c>
      <c r="E103" t="s">
        <v>11</v>
      </c>
      <c r="F103" t="s">
        <v>12</v>
      </c>
      <c r="G103" t="s">
        <v>434</v>
      </c>
      <c r="H103" t="s">
        <v>435</v>
      </c>
      <c r="I103" t="s">
        <v>436</v>
      </c>
      <c r="J103" t="s">
        <v>437</v>
      </c>
    </row>
    <row r="104" spans="1:10">
      <c r="A104">
        <v>103</v>
      </c>
      <c r="B104">
        <f>"018"</f>
        <v>0</v>
      </c>
      <c r="C104" t="s">
        <v>433</v>
      </c>
      <c r="D104">
        <v>2024</v>
      </c>
      <c r="E104" t="s">
        <v>11</v>
      </c>
      <c r="F104" t="s">
        <v>12</v>
      </c>
      <c r="G104" t="s">
        <v>438</v>
      </c>
      <c r="H104" t="s">
        <v>439</v>
      </c>
      <c r="I104" t="s">
        <v>440</v>
      </c>
      <c r="J104" t="s">
        <v>441</v>
      </c>
    </row>
    <row r="105" spans="1:10">
      <c r="A105">
        <v>104</v>
      </c>
      <c r="B105">
        <f>"019"</f>
        <v>0</v>
      </c>
      <c r="C105" t="s">
        <v>442</v>
      </c>
      <c r="D105">
        <v>2024</v>
      </c>
      <c r="E105" t="s">
        <v>11</v>
      </c>
      <c r="F105" t="s">
        <v>12</v>
      </c>
      <c r="G105" t="s">
        <v>443</v>
      </c>
      <c r="H105" t="s">
        <v>444</v>
      </c>
      <c r="I105" t="s">
        <v>445</v>
      </c>
      <c r="J105" t="s">
        <v>446</v>
      </c>
    </row>
    <row r="106" spans="1:10">
      <c r="A106">
        <v>105</v>
      </c>
      <c r="B106">
        <f>"019"</f>
        <v>0</v>
      </c>
      <c r="C106" t="s">
        <v>442</v>
      </c>
      <c r="D106">
        <v>2024</v>
      </c>
      <c r="E106" t="s">
        <v>11</v>
      </c>
      <c r="F106" t="s">
        <v>12</v>
      </c>
      <c r="G106" t="s">
        <v>447</v>
      </c>
      <c r="H106" t="s">
        <v>448</v>
      </c>
      <c r="I106" t="s">
        <v>449</v>
      </c>
      <c r="J106" t="s">
        <v>450</v>
      </c>
    </row>
    <row r="107" spans="1:10">
      <c r="A107">
        <v>106</v>
      </c>
      <c r="B107">
        <f>"019"</f>
        <v>0</v>
      </c>
      <c r="C107" t="s">
        <v>442</v>
      </c>
      <c r="D107">
        <v>2024</v>
      </c>
      <c r="E107" t="s">
        <v>11</v>
      </c>
      <c r="F107" t="s">
        <v>12</v>
      </c>
      <c r="G107" t="s">
        <v>451</v>
      </c>
      <c r="H107" t="s">
        <v>452</v>
      </c>
      <c r="I107" t="s">
        <v>453</v>
      </c>
      <c r="J107" t="s">
        <v>454</v>
      </c>
    </row>
    <row r="108" spans="1:10">
      <c r="A108">
        <v>107</v>
      </c>
      <c r="B108">
        <f>"020"</f>
        <v>0</v>
      </c>
      <c r="C108" t="s">
        <v>455</v>
      </c>
      <c r="D108">
        <v>2024</v>
      </c>
      <c r="E108" t="s">
        <v>11</v>
      </c>
      <c r="F108" t="s">
        <v>12</v>
      </c>
      <c r="G108" t="s">
        <v>456</v>
      </c>
      <c r="H108" t="s">
        <v>457</v>
      </c>
      <c r="I108" t="s">
        <v>458</v>
      </c>
      <c r="J108" t="s">
        <v>459</v>
      </c>
    </row>
    <row r="109" spans="1:10">
      <c r="A109">
        <v>108</v>
      </c>
      <c r="B109">
        <f>"020"</f>
        <v>0</v>
      </c>
      <c r="C109" t="s">
        <v>455</v>
      </c>
      <c r="D109">
        <v>2024</v>
      </c>
      <c r="E109" t="s">
        <v>11</v>
      </c>
      <c r="F109" t="s">
        <v>12</v>
      </c>
      <c r="G109" t="s">
        <v>460</v>
      </c>
      <c r="H109" t="s">
        <v>461</v>
      </c>
      <c r="I109" t="s">
        <v>462</v>
      </c>
      <c r="J109" t="s">
        <v>463</v>
      </c>
    </row>
    <row r="110" spans="1:10">
      <c r="A110">
        <v>109</v>
      </c>
      <c r="B110">
        <f>"020"</f>
        <v>0</v>
      </c>
      <c r="C110" t="s">
        <v>455</v>
      </c>
      <c r="D110">
        <v>2024</v>
      </c>
      <c r="E110" t="s">
        <v>11</v>
      </c>
      <c r="F110" t="s">
        <v>12</v>
      </c>
      <c r="G110" t="s">
        <v>464</v>
      </c>
      <c r="H110" t="s">
        <v>465</v>
      </c>
      <c r="I110" t="s">
        <v>466</v>
      </c>
      <c r="J110" t="s">
        <v>467</v>
      </c>
    </row>
    <row r="111" spans="1:10">
      <c r="A111">
        <v>110</v>
      </c>
      <c r="B111">
        <f>"020"</f>
        <v>0</v>
      </c>
      <c r="C111" t="s">
        <v>455</v>
      </c>
      <c r="D111">
        <v>2024</v>
      </c>
      <c r="E111" t="s">
        <v>11</v>
      </c>
      <c r="F111" t="s">
        <v>12</v>
      </c>
      <c r="G111" t="s">
        <v>468</v>
      </c>
      <c r="H111" t="s">
        <v>469</v>
      </c>
      <c r="I111" t="s">
        <v>470</v>
      </c>
      <c r="J111" t="s">
        <v>471</v>
      </c>
    </row>
    <row r="112" spans="1:10">
      <c r="A112">
        <v>111</v>
      </c>
      <c r="B112">
        <f>"020"</f>
        <v>0</v>
      </c>
      <c r="C112" t="s">
        <v>455</v>
      </c>
      <c r="D112">
        <v>2024</v>
      </c>
      <c r="E112" t="s">
        <v>11</v>
      </c>
      <c r="F112" t="s">
        <v>12</v>
      </c>
      <c r="G112" t="s">
        <v>472</v>
      </c>
      <c r="H112" t="s">
        <v>473</v>
      </c>
      <c r="I112" t="s">
        <v>474</v>
      </c>
      <c r="J112" t="s">
        <v>475</v>
      </c>
    </row>
    <row r="113" spans="1:10">
      <c r="A113">
        <v>112</v>
      </c>
      <c r="B113">
        <f>"020"</f>
        <v>0</v>
      </c>
      <c r="C113" t="s">
        <v>455</v>
      </c>
      <c r="D113">
        <v>2024</v>
      </c>
      <c r="E113" t="s">
        <v>11</v>
      </c>
      <c r="F113" t="s">
        <v>12</v>
      </c>
      <c r="G113" t="s">
        <v>476</v>
      </c>
      <c r="H113" t="s">
        <v>477</v>
      </c>
      <c r="I113" t="s">
        <v>478</v>
      </c>
      <c r="J113" t="s">
        <v>479</v>
      </c>
    </row>
    <row r="114" spans="1:10">
      <c r="A114">
        <v>113</v>
      </c>
      <c r="B114">
        <f>"020"</f>
        <v>0</v>
      </c>
      <c r="C114" t="s">
        <v>455</v>
      </c>
      <c r="D114">
        <v>2024</v>
      </c>
      <c r="E114" t="s">
        <v>11</v>
      </c>
      <c r="F114" t="s">
        <v>12</v>
      </c>
      <c r="G114" t="s">
        <v>480</v>
      </c>
      <c r="H114" t="s">
        <v>481</v>
      </c>
      <c r="I114" t="s">
        <v>482</v>
      </c>
      <c r="J114" t="s">
        <v>483</v>
      </c>
    </row>
    <row r="115" spans="1:10">
      <c r="A115">
        <v>114</v>
      </c>
      <c r="B115">
        <f>"020"</f>
        <v>0</v>
      </c>
      <c r="C115" t="s">
        <v>455</v>
      </c>
      <c r="D115">
        <v>2024</v>
      </c>
      <c r="E115" t="s">
        <v>11</v>
      </c>
      <c r="F115" t="s">
        <v>12</v>
      </c>
      <c r="G115" t="s">
        <v>484</v>
      </c>
      <c r="H115" t="s">
        <v>485</v>
      </c>
      <c r="I115" t="s">
        <v>486</v>
      </c>
      <c r="J115" t="s">
        <v>487</v>
      </c>
    </row>
    <row r="116" spans="1:10">
      <c r="A116">
        <v>115</v>
      </c>
      <c r="B116">
        <f>"020"</f>
        <v>0</v>
      </c>
      <c r="C116" t="s">
        <v>455</v>
      </c>
      <c r="D116">
        <v>2024</v>
      </c>
      <c r="E116" t="s">
        <v>11</v>
      </c>
      <c r="F116" t="s">
        <v>12</v>
      </c>
      <c r="G116" t="s">
        <v>488</v>
      </c>
      <c r="H116" t="s">
        <v>489</v>
      </c>
      <c r="I116" t="s">
        <v>490</v>
      </c>
      <c r="J116" t="s">
        <v>491</v>
      </c>
    </row>
    <row r="117" spans="1:10">
      <c r="A117">
        <v>116</v>
      </c>
      <c r="B117">
        <f>"020"</f>
        <v>0</v>
      </c>
      <c r="C117" t="s">
        <v>455</v>
      </c>
      <c r="D117">
        <v>2024</v>
      </c>
      <c r="E117" t="s">
        <v>11</v>
      </c>
      <c r="F117" t="s">
        <v>12</v>
      </c>
      <c r="G117" t="s">
        <v>492</v>
      </c>
      <c r="H117" t="s">
        <v>493</v>
      </c>
      <c r="I117" t="s">
        <v>494</v>
      </c>
      <c r="J117" t="s">
        <v>495</v>
      </c>
    </row>
    <row r="118" spans="1:10">
      <c r="A118">
        <v>117</v>
      </c>
      <c r="B118">
        <f>"020"</f>
        <v>0</v>
      </c>
      <c r="C118" t="s">
        <v>455</v>
      </c>
      <c r="D118">
        <v>2024</v>
      </c>
      <c r="E118" t="s">
        <v>11</v>
      </c>
      <c r="F118" t="s">
        <v>12</v>
      </c>
      <c r="G118" t="s">
        <v>496</v>
      </c>
      <c r="H118" t="s">
        <v>497</v>
      </c>
      <c r="I118" t="s">
        <v>498</v>
      </c>
      <c r="J118" t="s">
        <v>499</v>
      </c>
    </row>
    <row r="119" spans="1:10">
      <c r="A119">
        <v>118</v>
      </c>
      <c r="B119">
        <f>"020"</f>
        <v>0</v>
      </c>
      <c r="C119" t="s">
        <v>455</v>
      </c>
      <c r="D119">
        <v>2024</v>
      </c>
      <c r="E119" t="s">
        <v>11</v>
      </c>
      <c r="F119" t="s">
        <v>12</v>
      </c>
      <c r="G119" t="s">
        <v>500</v>
      </c>
      <c r="H119" t="s">
        <v>501</v>
      </c>
      <c r="I119" t="s">
        <v>502</v>
      </c>
      <c r="J119" t="s">
        <v>503</v>
      </c>
    </row>
    <row r="120" spans="1:10">
      <c r="A120">
        <v>119</v>
      </c>
      <c r="B120">
        <f>"020"</f>
        <v>0</v>
      </c>
      <c r="C120" t="s">
        <v>455</v>
      </c>
      <c r="D120">
        <v>2024</v>
      </c>
      <c r="E120" t="s">
        <v>11</v>
      </c>
      <c r="F120" t="s">
        <v>12</v>
      </c>
      <c r="G120" t="s">
        <v>504</v>
      </c>
      <c r="H120" t="s">
        <v>505</v>
      </c>
      <c r="I120" t="s">
        <v>506</v>
      </c>
      <c r="J120" t="s">
        <v>507</v>
      </c>
    </row>
    <row r="121" spans="1:10">
      <c r="A121">
        <v>120</v>
      </c>
      <c r="B121">
        <f>"020"</f>
        <v>0</v>
      </c>
      <c r="C121" t="s">
        <v>455</v>
      </c>
      <c r="D121">
        <v>2024</v>
      </c>
      <c r="E121" t="s">
        <v>11</v>
      </c>
      <c r="F121" t="s">
        <v>12</v>
      </c>
      <c r="G121" t="s">
        <v>508</v>
      </c>
      <c r="H121" t="s">
        <v>509</v>
      </c>
      <c r="I121" t="s">
        <v>510</v>
      </c>
      <c r="J121" t="s">
        <v>511</v>
      </c>
    </row>
    <row r="122" spans="1:10">
      <c r="A122">
        <v>121</v>
      </c>
      <c r="B122">
        <f>"020"</f>
        <v>0</v>
      </c>
      <c r="C122" t="s">
        <v>455</v>
      </c>
      <c r="D122">
        <v>2024</v>
      </c>
      <c r="E122" t="s">
        <v>11</v>
      </c>
      <c r="F122" t="s">
        <v>12</v>
      </c>
      <c r="G122" t="s">
        <v>512</v>
      </c>
      <c r="H122" t="s">
        <v>513</v>
      </c>
      <c r="I122" t="s">
        <v>514</v>
      </c>
      <c r="J122" t="s">
        <v>515</v>
      </c>
    </row>
    <row r="123" spans="1:10">
      <c r="A123">
        <v>122</v>
      </c>
      <c r="B123">
        <f>"020"</f>
        <v>0</v>
      </c>
      <c r="C123" t="s">
        <v>455</v>
      </c>
      <c r="D123">
        <v>2024</v>
      </c>
      <c r="E123" t="s">
        <v>11</v>
      </c>
      <c r="F123" t="s">
        <v>12</v>
      </c>
      <c r="G123" t="s">
        <v>516</v>
      </c>
      <c r="H123" t="s">
        <v>517</v>
      </c>
      <c r="I123" t="s">
        <v>518</v>
      </c>
      <c r="J123" t="s">
        <v>519</v>
      </c>
    </row>
    <row r="124" spans="1:10">
      <c r="A124">
        <v>123</v>
      </c>
      <c r="B124">
        <f>"020"</f>
        <v>0</v>
      </c>
      <c r="C124" t="s">
        <v>455</v>
      </c>
      <c r="D124">
        <v>2024</v>
      </c>
      <c r="E124" t="s">
        <v>11</v>
      </c>
      <c r="F124" t="s">
        <v>12</v>
      </c>
      <c r="G124" t="s">
        <v>520</v>
      </c>
      <c r="H124" t="s">
        <v>521</v>
      </c>
      <c r="I124" t="s">
        <v>522</v>
      </c>
      <c r="J124" t="s">
        <v>523</v>
      </c>
    </row>
    <row r="125" spans="1:10">
      <c r="A125">
        <v>124</v>
      </c>
      <c r="B125">
        <f>"020"</f>
        <v>0</v>
      </c>
      <c r="C125" t="s">
        <v>455</v>
      </c>
      <c r="D125">
        <v>2024</v>
      </c>
      <c r="E125" t="s">
        <v>11</v>
      </c>
      <c r="F125" t="s">
        <v>12</v>
      </c>
      <c r="G125" t="s">
        <v>524</v>
      </c>
      <c r="H125" t="s">
        <v>525</v>
      </c>
      <c r="I125" t="s">
        <v>526</v>
      </c>
      <c r="J125" t="s">
        <v>527</v>
      </c>
    </row>
    <row r="126" spans="1:10">
      <c r="A126">
        <v>125</v>
      </c>
      <c r="B126">
        <f>"020"</f>
        <v>0</v>
      </c>
      <c r="C126" t="s">
        <v>455</v>
      </c>
      <c r="D126">
        <v>2024</v>
      </c>
      <c r="E126" t="s">
        <v>11</v>
      </c>
      <c r="F126" t="s">
        <v>12</v>
      </c>
      <c r="G126" t="s">
        <v>528</v>
      </c>
      <c r="H126" t="s">
        <v>529</v>
      </c>
      <c r="I126" t="s">
        <v>530</v>
      </c>
      <c r="J126" t="s">
        <v>531</v>
      </c>
    </row>
    <row r="127" spans="1:10">
      <c r="A127">
        <v>126</v>
      </c>
      <c r="B127">
        <f>"020"</f>
        <v>0</v>
      </c>
      <c r="C127" t="s">
        <v>455</v>
      </c>
      <c r="D127">
        <v>2024</v>
      </c>
      <c r="E127" t="s">
        <v>11</v>
      </c>
      <c r="F127" t="s">
        <v>12</v>
      </c>
      <c r="G127" t="s">
        <v>532</v>
      </c>
      <c r="H127" t="s">
        <v>533</v>
      </c>
      <c r="I127" t="s">
        <v>534</v>
      </c>
      <c r="J127" t="s">
        <v>535</v>
      </c>
    </row>
    <row r="128" spans="1:10">
      <c r="A128">
        <v>127</v>
      </c>
      <c r="B128">
        <f>"020"</f>
        <v>0</v>
      </c>
      <c r="C128" t="s">
        <v>455</v>
      </c>
      <c r="D128">
        <v>2024</v>
      </c>
      <c r="E128" t="s">
        <v>11</v>
      </c>
      <c r="F128" t="s">
        <v>12</v>
      </c>
      <c r="G128" t="s">
        <v>536</v>
      </c>
      <c r="H128" t="s">
        <v>537</v>
      </c>
      <c r="I128" t="s">
        <v>538</v>
      </c>
      <c r="J128" t="s">
        <v>539</v>
      </c>
    </row>
    <row r="129" spans="1:10">
      <c r="A129">
        <v>128</v>
      </c>
      <c r="B129">
        <f>"020"</f>
        <v>0</v>
      </c>
      <c r="C129" t="s">
        <v>455</v>
      </c>
      <c r="D129">
        <v>2024</v>
      </c>
      <c r="E129" t="s">
        <v>11</v>
      </c>
      <c r="F129" t="s">
        <v>12</v>
      </c>
      <c r="G129" t="s">
        <v>540</v>
      </c>
      <c r="H129" t="s">
        <v>541</v>
      </c>
      <c r="I129" t="s">
        <v>542</v>
      </c>
      <c r="J129" t="s">
        <v>543</v>
      </c>
    </row>
    <row r="130" spans="1:10">
      <c r="A130">
        <v>129</v>
      </c>
      <c r="B130">
        <f>"020"</f>
        <v>0</v>
      </c>
      <c r="C130" t="s">
        <v>455</v>
      </c>
      <c r="D130">
        <v>2024</v>
      </c>
      <c r="E130" t="s">
        <v>11</v>
      </c>
      <c r="F130" t="s">
        <v>12</v>
      </c>
      <c r="G130" t="s">
        <v>544</v>
      </c>
      <c r="H130" t="s">
        <v>545</v>
      </c>
      <c r="I130" t="s">
        <v>546</v>
      </c>
      <c r="J130" t="s">
        <v>547</v>
      </c>
    </row>
    <row r="131" spans="1:10">
      <c r="A131">
        <v>130</v>
      </c>
      <c r="B131">
        <f>"020"</f>
        <v>0</v>
      </c>
      <c r="C131" t="s">
        <v>455</v>
      </c>
      <c r="D131">
        <v>2024</v>
      </c>
      <c r="E131" t="s">
        <v>11</v>
      </c>
      <c r="F131" t="s">
        <v>12</v>
      </c>
      <c r="G131" t="s">
        <v>548</v>
      </c>
      <c r="H131" t="s">
        <v>549</v>
      </c>
      <c r="I131" t="s">
        <v>550</v>
      </c>
      <c r="J131" t="s">
        <v>551</v>
      </c>
    </row>
    <row r="132" spans="1:10">
      <c r="A132">
        <v>131</v>
      </c>
      <c r="B132">
        <f>"020"</f>
        <v>0</v>
      </c>
      <c r="C132" t="s">
        <v>455</v>
      </c>
      <c r="D132">
        <v>2024</v>
      </c>
      <c r="E132" t="s">
        <v>11</v>
      </c>
      <c r="F132" t="s">
        <v>12</v>
      </c>
      <c r="G132" t="s">
        <v>552</v>
      </c>
      <c r="H132" t="s">
        <v>553</v>
      </c>
      <c r="I132" t="s">
        <v>554</v>
      </c>
      <c r="J132" t="s">
        <v>555</v>
      </c>
    </row>
    <row r="133" spans="1:10">
      <c r="A133">
        <v>132</v>
      </c>
      <c r="B133">
        <f>"020"</f>
        <v>0</v>
      </c>
      <c r="C133" t="s">
        <v>455</v>
      </c>
      <c r="D133">
        <v>2024</v>
      </c>
      <c r="E133" t="s">
        <v>11</v>
      </c>
      <c r="F133" t="s">
        <v>12</v>
      </c>
      <c r="G133" t="s">
        <v>556</v>
      </c>
      <c r="H133" t="s">
        <v>557</v>
      </c>
      <c r="I133" t="s">
        <v>558</v>
      </c>
      <c r="J133" t="s">
        <v>559</v>
      </c>
    </row>
    <row r="134" spans="1:10">
      <c r="A134">
        <v>133</v>
      </c>
      <c r="B134">
        <f>"020"</f>
        <v>0</v>
      </c>
      <c r="C134" t="s">
        <v>455</v>
      </c>
      <c r="D134">
        <v>2024</v>
      </c>
      <c r="E134" t="s">
        <v>11</v>
      </c>
      <c r="F134" t="s">
        <v>12</v>
      </c>
      <c r="G134" t="s">
        <v>560</v>
      </c>
      <c r="H134" t="s">
        <v>561</v>
      </c>
      <c r="I134" t="s">
        <v>562</v>
      </c>
      <c r="J134" t="s">
        <v>563</v>
      </c>
    </row>
    <row r="135" spans="1:10">
      <c r="A135">
        <v>134</v>
      </c>
      <c r="B135">
        <f>"020"</f>
        <v>0</v>
      </c>
      <c r="C135" t="s">
        <v>455</v>
      </c>
      <c r="D135">
        <v>2024</v>
      </c>
      <c r="E135" t="s">
        <v>11</v>
      </c>
      <c r="F135" t="s">
        <v>12</v>
      </c>
      <c r="G135" t="s">
        <v>564</v>
      </c>
      <c r="H135" t="s">
        <v>565</v>
      </c>
      <c r="I135" t="s">
        <v>566</v>
      </c>
      <c r="J135" t="s">
        <v>567</v>
      </c>
    </row>
    <row r="136" spans="1:10">
      <c r="A136">
        <v>135</v>
      </c>
      <c r="B136">
        <f>"020"</f>
        <v>0</v>
      </c>
      <c r="C136" t="s">
        <v>455</v>
      </c>
      <c r="D136">
        <v>2024</v>
      </c>
      <c r="E136" t="s">
        <v>11</v>
      </c>
      <c r="F136" t="s">
        <v>12</v>
      </c>
      <c r="G136" t="s">
        <v>568</v>
      </c>
      <c r="H136" t="s">
        <v>569</v>
      </c>
      <c r="I136" t="s">
        <v>570</v>
      </c>
      <c r="J136" t="s">
        <v>571</v>
      </c>
    </row>
    <row r="137" spans="1:10">
      <c r="A137">
        <v>136</v>
      </c>
      <c r="B137">
        <f>"020"</f>
        <v>0</v>
      </c>
      <c r="C137" t="s">
        <v>455</v>
      </c>
      <c r="D137">
        <v>2024</v>
      </c>
      <c r="E137" t="s">
        <v>11</v>
      </c>
      <c r="F137" t="s">
        <v>12</v>
      </c>
      <c r="G137" t="s">
        <v>572</v>
      </c>
      <c r="H137" t="s">
        <v>573</v>
      </c>
      <c r="I137" t="s">
        <v>574</v>
      </c>
      <c r="J137" t="s">
        <v>575</v>
      </c>
    </row>
    <row r="138" spans="1:10">
      <c r="A138">
        <v>137</v>
      </c>
      <c r="B138">
        <f>"020"</f>
        <v>0</v>
      </c>
      <c r="C138" t="s">
        <v>455</v>
      </c>
      <c r="D138">
        <v>2024</v>
      </c>
      <c r="E138" t="s">
        <v>11</v>
      </c>
      <c r="F138" t="s">
        <v>12</v>
      </c>
      <c r="G138" t="s">
        <v>576</v>
      </c>
      <c r="H138" t="s">
        <v>577</v>
      </c>
      <c r="I138" t="s">
        <v>578</v>
      </c>
      <c r="J138" t="s">
        <v>579</v>
      </c>
    </row>
    <row r="139" spans="1:10">
      <c r="A139">
        <v>138</v>
      </c>
      <c r="B139">
        <f>"020"</f>
        <v>0</v>
      </c>
      <c r="C139" t="s">
        <v>455</v>
      </c>
      <c r="D139">
        <v>2024</v>
      </c>
      <c r="E139" t="s">
        <v>11</v>
      </c>
      <c r="F139" t="s">
        <v>12</v>
      </c>
      <c r="G139" t="s">
        <v>580</v>
      </c>
      <c r="H139" t="s">
        <v>581</v>
      </c>
      <c r="I139" t="s">
        <v>582</v>
      </c>
      <c r="J139" t="s">
        <v>583</v>
      </c>
    </row>
    <row r="140" spans="1:10">
      <c r="A140">
        <v>139</v>
      </c>
      <c r="B140">
        <f>"020"</f>
        <v>0</v>
      </c>
      <c r="C140" t="s">
        <v>455</v>
      </c>
      <c r="D140">
        <v>2024</v>
      </c>
      <c r="E140" t="s">
        <v>11</v>
      </c>
      <c r="F140" t="s">
        <v>12</v>
      </c>
      <c r="G140" t="s">
        <v>584</v>
      </c>
      <c r="H140" t="s">
        <v>585</v>
      </c>
      <c r="I140" t="s">
        <v>586</v>
      </c>
      <c r="J140" t="s">
        <v>587</v>
      </c>
    </row>
    <row r="141" spans="1:10">
      <c r="A141">
        <v>140</v>
      </c>
      <c r="B141">
        <f>"020"</f>
        <v>0</v>
      </c>
      <c r="C141" t="s">
        <v>455</v>
      </c>
      <c r="D141">
        <v>2024</v>
      </c>
      <c r="E141" t="s">
        <v>11</v>
      </c>
      <c r="F141" t="s">
        <v>12</v>
      </c>
      <c r="G141" t="s">
        <v>588</v>
      </c>
      <c r="H141" t="s">
        <v>589</v>
      </c>
      <c r="I141" t="s">
        <v>590</v>
      </c>
      <c r="J141" t="s">
        <v>591</v>
      </c>
    </row>
    <row r="142" spans="1:10">
      <c r="A142">
        <v>141</v>
      </c>
      <c r="B142">
        <f>"020"</f>
        <v>0</v>
      </c>
      <c r="C142" t="s">
        <v>455</v>
      </c>
      <c r="D142">
        <v>2024</v>
      </c>
      <c r="E142" t="s">
        <v>11</v>
      </c>
      <c r="F142" t="s">
        <v>12</v>
      </c>
      <c r="G142" t="s">
        <v>592</v>
      </c>
      <c r="H142" t="s">
        <v>593</v>
      </c>
      <c r="I142" t="s">
        <v>594</v>
      </c>
      <c r="J142" t="s">
        <v>595</v>
      </c>
    </row>
    <row r="143" spans="1:10">
      <c r="A143">
        <v>142</v>
      </c>
      <c r="B143">
        <f>"020"</f>
        <v>0</v>
      </c>
      <c r="C143" t="s">
        <v>455</v>
      </c>
      <c r="D143">
        <v>2024</v>
      </c>
      <c r="E143" t="s">
        <v>11</v>
      </c>
      <c r="F143" t="s">
        <v>12</v>
      </c>
      <c r="G143" t="s">
        <v>596</v>
      </c>
      <c r="H143" t="s">
        <v>597</v>
      </c>
      <c r="I143" t="s">
        <v>598</v>
      </c>
      <c r="J143" t="s">
        <v>599</v>
      </c>
    </row>
    <row r="144" spans="1:10">
      <c r="A144">
        <v>143</v>
      </c>
      <c r="B144">
        <f>"020"</f>
        <v>0</v>
      </c>
      <c r="C144" t="s">
        <v>455</v>
      </c>
      <c r="D144">
        <v>2024</v>
      </c>
      <c r="E144" t="s">
        <v>11</v>
      </c>
      <c r="F144" t="s">
        <v>12</v>
      </c>
      <c r="G144" t="s">
        <v>600</v>
      </c>
      <c r="H144" t="s">
        <v>601</v>
      </c>
      <c r="I144" t="s">
        <v>602</v>
      </c>
      <c r="J144" t="s">
        <v>603</v>
      </c>
    </row>
    <row r="145" spans="1:10">
      <c r="A145">
        <v>144</v>
      </c>
      <c r="B145">
        <f>"020"</f>
        <v>0</v>
      </c>
      <c r="C145" t="s">
        <v>455</v>
      </c>
      <c r="D145">
        <v>2024</v>
      </c>
      <c r="E145" t="s">
        <v>11</v>
      </c>
      <c r="F145" t="s">
        <v>12</v>
      </c>
      <c r="G145" t="s">
        <v>604</v>
      </c>
      <c r="H145" t="s">
        <v>605</v>
      </c>
      <c r="I145" t="s">
        <v>606</v>
      </c>
      <c r="J145" t="s">
        <v>607</v>
      </c>
    </row>
    <row r="146" spans="1:10">
      <c r="A146">
        <v>145</v>
      </c>
      <c r="B146">
        <f>"020"</f>
        <v>0</v>
      </c>
      <c r="C146" t="s">
        <v>455</v>
      </c>
      <c r="D146">
        <v>2024</v>
      </c>
      <c r="E146" t="s">
        <v>11</v>
      </c>
      <c r="F146" t="s">
        <v>12</v>
      </c>
      <c r="G146" t="s">
        <v>608</v>
      </c>
      <c r="H146" t="s">
        <v>609</v>
      </c>
      <c r="I146" t="s">
        <v>610</v>
      </c>
      <c r="J146" t="s">
        <v>611</v>
      </c>
    </row>
    <row r="147" spans="1:10">
      <c r="A147">
        <v>146</v>
      </c>
      <c r="B147">
        <f>"020"</f>
        <v>0</v>
      </c>
      <c r="C147" t="s">
        <v>455</v>
      </c>
      <c r="D147">
        <v>2024</v>
      </c>
      <c r="E147" t="s">
        <v>11</v>
      </c>
      <c r="F147" t="s">
        <v>12</v>
      </c>
      <c r="G147" t="s">
        <v>612</v>
      </c>
      <c r="H147" t="s">
        <v>613</v>
      </c>
      <c r="I147" t="s">
        <v>614</v>
      </c>
      <c r="J147" t="s">
        <v>615</v>
      </c>
    </row>
    <row r="148" spans="1:10">
      <c r="A148">
        <v>147</v>
      </c>
      <c r="B148">
        <f>"020"</f>
        <v>0</v>
      </c>
      <c r="C148" t="s">
        <v>455</v>
      </c>
      <c r="D148">
        <v>2024</v>
      </c>
      <c r="E148" t="s">
        <v>11</v>
      </c>
      <c r="F148" t="s">
        <v>12</v>
      </c>
      <c r="G148" t="s">
        <v>616</v>
      </c>
      <c r="H148" t="s">
        <v>617</v>
      </c>
      <c r="I148" t="s">
        <v>618</v>
      </c>
      <c r="J148" t="s">
        <v>619</v>
      </c>
    </row>
    <row r="149" spans="1:10">
      <c r="A149">
        <v>148</v>
      </c>
      <c r="B149">
        <f>"020"</f>
        <v>0</v>
      </c>
      <c r="C149" t="s">
        <v>455</v>
      </c>
      <c r="D149">
        <v>2024</v>
      </c>
      <c r="E149" t="s">
        <v>11</v>
      </c>
      <c r="F149" t="s">
        <v>12</v>
      </c>
      <c r="G149" t="s">
        <v>620</v>
      </c>
      <c r="H149" t="s">
        <v>621</v>
      </c>
      <c r="I149" t="s">
        <v>622</v>
      </c>
      <c r="J149" t="s">
        <v>623</v>
      </c>
    </row>
    <row r="150" spans="1:10">
      <c r="A150">
        <v>149</v>
      </c>
      <c r="B150">
        <f>"020"</f>
        <v>0</v>
      </c>
      <c r="C150" t="s">
        <v>455</v>
      </c>
      <c r="D150">
        <v>2024</v>
      </c>
      <c r="E150" t="s">
        <v>11</v>
      </c>
      <c r="F150" t="s">
        <v>12</v>
      </c>
      <c r="G150" t="s">
        <v>624</v>
      </c>
      <c r="H150" t="s">
        <v>625</v>
      </c>
      <c r="I150" t="s">
        <v>626</v>
      </c>
      <c r="J150" t="s">
        <v>627</v>
      </c>
    </row>
    <row r="151" spans="1:10">
      <c r="A151">
        <v>150</v>
      </c>
      <c r="B151">
        <f>"020"</f>
        <v>0</v>
      </c>
      <c r="C151" t="s">
        <v>455</v>
      </c>
      <c r="D151">
        <v>2024</v>
      </c>
      <c r="E151" t="s">
        <v>11</v>
      </c>
      <c r="F151" t="s">
        <v>12</v>
      </c>
      <c r="G151" t="s">
        <v>628</v>
      </c>
      <c r="H151" t="s">
        <v>629</v>
      </c>
      <c r="I151" t="s">
        <v>630</v>
      </c>
      <c r="J151" t="s">
        <v>631</v>
      </c>
    </row>
    <row r="152" spans="1:10">
      <c r="A152">
        <v>151</v>
      </c>
      <c r="B152">
        <f>"020"</f>
        <v>0</v>
      </c>
      <c r="C152" t="s">
        <v>455</v>
      </c>
      <c r="D152">
        <v>2024</v>
      </c>
      <c r="E152" t="s">
        <v>11</v>
      </c>
      <c r="F152" t="s">
        <v>12</v>
      </c>
      <c r="G152" t="s">
        <v>632</v>
      </c>
      <c r="H152" t="s">
        <v>633</v>
      </c>
      <c r="I152" t="s">
        <v>634</v>
      </c>
      <c r="J152" t="s">
        <v>635</v>
      </c>
    </row>
    <row r="153" spans="1:10">
      <c r="A153">
        <v>152</v>
      </c>
      <c r="B153">
        <f>"020"</f>
        <v>0</v>
      </c>
      <c r="C153" t="s">
        <v>455</v>
      </c>
      <c r="D153">
        <v>2024</v>
      </c>
      <c r="E153" t="s">
        <v>11</v>
      </c>
      <c r="F153" t="s">
        <v>12</v>
      </c>
      <c r="G153" t="s">
        <v>636</v>
      </c>
      <c r="H153" t="s">
        <v>637</v>
      </c>
      <c r="I153" t="s">
        <v>638</v>
      </c>
      <c r="J153" t="s">
        <v>639</v>
      </c>
    </row>
    <row r="154" spans="1:10">
      <c r="A154">
        <v>153</v>
      </c>
      <c r="B154">
        <f>"020"</f>
        <v>0</v>
      </c>
      <c r="C154" t="s">
        <v>455</v>
      </c>
      <c r="D154">
        <v>2024</v>
      </c>
      <c r="E154" t="s">
        <v>11</v>
      </c>
      <c r="F154" t="s">
        <v>12</v>
      </c>
      <c r="G154" t="s">
        <v>640</v>
      </c>
      <c r="H154" t="s">
        <v>641</v>
      </c>
      <c r="I154" t="s">
        <v>642</v>
      </c>
      <c r="J154" t="s">
        <v>643</v>
      </c>
    </row>
    <row r="155" spans="1:10">
      <c r="A155">
        <v>154</v>
      </c>
      <c r="B155">
        <f>"020"</f>
        <v>0</v>
      </c>
      <c r="C155" t="s">
        <v>455</v>
      </c>
      <c r="D155">
        <v>2024</v>
      </c>
      <c r="E155" t="s">
        <v>11</v>
      </c>
      <c r="F155" t="s">
        <v>12</v>
      </c>
      <c r="G155" t="s">
        <v>644</v>
      </c>
      <c r="H155" t="s">
        <v>645</v>
      </c>
      <c r="I155" t="s">
        <v>646</v>
      </c>
      <c r="J155" t="s">
        <v>647</v>
      </c>
    </row>
    <row r="156" spans="1:10">
      <c r="A156">
        <v>155</v>
      </c>
      <c r="B156">
        <f>"020"</f>
        <v>0</v>
      </c>
      <c r="C156" t="s">
        <v>455</v>
      </c>
      <c r="D156">
        <v>2024</v>
      </c>
      <c r="E156" t="s">
        <v>11</v>
      </c>
      <c r="F156" t="s">
        <v>12</v>
      </c>
      <c r="G156" t="s">
        <v>648</v>
      </c>
      <c r="H156" t="s">
        <v>649</v>
      </c>
      <c r="I156" t="s">
        <v>650</v>
      </c>
      <c r="J156" t="s">
        <v>651</v>
      </c>
    </row>
    <row r="157" spans="1:10">
      <c r="A157">
        <v>156</v>
      </c>
      <c r="B157">
        <f>"020"</f>
        <v>0</v>
      </c>
      <c r="C157" t="s">
        <v>455</v>
      </c>
      <c r="D157">
        <v>2024</v>
      </c>
      <c r="E157" t="s">
        <v>11</v>
      </c>
      <c r="F157" t="s">
        <v>12</v>
      </c>
      <c r="G157" t="s">
        <v>652</v>
      </c>
      <c r="H157" t="s">
        <v>653</v>
      </c>
      <c r="I157" t="s">
        <v>654</v>
      </c>
      <c r="J157" t="s">
        <v>655</v>
      </c>
    </row>
    <row r="158" spans="1:10">
      <c r="A158">
        <v>157</v>
      </c>
      <c r="B158">
        <f>"020"</f>
        <v>0</v>
      </c>
      <c r="C158" t="s">
        <v>455</v>
      </c>
      <c r="D158">
        <v>2024</v>
      </c>
      <c r="E158" t="s">
        <v>11</v>
      </c>
      <c r="F158" t="s">
        <v>12</v>
      </c>
      <c r="G158" t="s">
        <v>656</v>
      </c>
      <c r="H158" t="s">
        <v>657</v>
      </c>
      <c r="I158" t="s">
        <v>658</v>
      </c>
      <c r="J158" t="s">
        <v>659</v>
      </c>
    </row>
    <row r="159" spans="1:10">
      <c r="A159">
        <v>158</v>
      </c>
      <c r="B159">
        <f>"020"</f>
        <v>0</v>
      </c>
      <c r="C159" t="s">
        <v>455</v>
      </c>
      <c r="D159">
        <v>2024</v>
      </c>
      <c r="E159" t="s">
        <v>11</v>
      </c>
      <c r="F159" t="s">
        <v>12</v>
      </c>
      <c r="G159" t="s">
        <v>660</v>
      </c>
      <c r="H159" t="s">
        <v>661</v>
      </c>
      <c r="I159" t="s">
        <v>662</v>
      </c>
      <c r="J159" t="s">
        <v>663</v>
      </c>
    </row>
    <row r="160" spans="1:10">
      <c r="A160">
        <v>159</v>
      </c>
      <c r="B160">
        <f>"020"</f>
        <v>0</v>
      </c>
      <c r="C160" t="s">
        <v>455</v>
      </c>
      <c r="D160">
        <v>2024</v>
      </c>
      <c r="E160" t="s">
        <v>11</v>
      </c>
      <c r="F160" t="s">
        <v>12</v>
      </c>
      <c r="G160" t="s">
        <v>664</v>
      </c>
      <c r="H160" t="s">
        <v>665</v>
      </c>
      <c r="I160" t="s">
        <v>666</v>
      </c>
      <c r="J160" t="s">
        <v>667</v>
      </c>
    </row>
    <row r="161" spans="1:10">
      <c r="A161">
        <v>160</v>
      </c>
      <c r="B161">
        <f>"020"</f>
        <v>0</v>
      </c>
      <c r="C161" t="s">
        <v>455</v>
      </c>
      <c r="D161">
        <v>2024</v>
      </c>
      <c r="E161" t="s">
        <v>11</v>
      </c>
      <c r="F161" t="s">
        <v>12</v>
      </c>
      <c r="G161" t="s">
        <v>668</v>
      </c>
      <c r="H161" t="s">
        <v>669</v>
      </c>
      <c r="I161" t="s">
        <v>670</v>
      </c>
      <c r="J161" t="s">
        <v>671</v>
      </c>
    </row>
    <row r="162" spans="1:10">
      <c r="A162">
        <v>161</v>
      </c>
      <c r="B162">
        <f>"020"</f>
        <v>0</v>
      </c>
      <c r="C162" t="s">
        <v>455</v>
      </c>
      <c r="D162">
        <v>2024</v>
      </c>
      <c r="E162" t="s">
        <v>11</v>
      </c>
      <c r="F162" t="s">
        <v>12</v>
      </c>
      <c r="G162" t="s">
        <v>672</v>
      </c>
      <c r="H162" t="s">
        <v>673</v>
      </c>
      <c r="I162" t="s">
        <v>674</v>
      </c>
      <c r="J162" t="s">
        <v>675</v>
      </c>
    </row>
    <row r="163" spans="1:10">
      <c r="A163">
        <v>162</v>
      </c>
      <c r="B163">
        <f>"020"</f>
        <v>0</v>
      </c>
      <c r="C163" t="s">
        <v>455</v>
      </c>
      <c r="D163">
        <v>2024</v>
      </c>
      <c r="E163" t="s">
        <v>11</v>
      </c>
      <c r="F163" t="s">
        <v>12</v>
      </c>
      <c r="G163" t="s">
        <v>676</v>
      </c>
      <c r="H163" t="s">
        <v>677</v>
      </c>
      <c r="I163" t="s">
        <v>678</v>
      </c>
      <c r="J163" t="s">
        <v>679</v>
      </c>
    </row>
    <row r="164" spans="1:10">
      <c r="A164">
        <v>163</v>
      </c>
      <c r="B164">
        <f>"020"</f>
        <v>0</v>
      </c>
      <c r="C164" t="s">
        <v>455</v>
      </c>
      <c r="D164">
        <v>2024</v>
      </c>
      <c r="E164" t="s">
        <v>11</v>
      </c>
      <c r="F164" t="s">
        <v>12</v>
      </c>
      <c r="G164" t="s">
        <v>680</v>
      </c>
      <c r="H164" t="s">
        <v>681</v>
      </c>
      <c r="I164" t="s">
        <v>682</v>
      </c>
      <c r="J164" t="s">
        <v>683</v>
      </c>
    </row>
    <row r="165" spans="1:10">
      <c r="A165">
        <v>164</v>
      </c>
      <c r="B165">
        <f>"020"</f>
        <v>0</v>
      </c>
      <c r="C165" t="s">
        <v>455</v>
      </c>
      <c r="D165">
        <v>2024</v>
      </c>
      <c r="E165" t="s">
        <v>11</v>
      </c>
      <c r="F165" t="s">
        <v>12</v>
      </c>
      <c r="G165" t="s">
        <v>684</v>
      </c>
      <c r="H165" t="s">
        <v>685</v>
      </c>
      <c r="I165" t="s">
        <v>686</v>
      </c>
      <c r="J165" t="s">
        <v>687</v>
      </c>
    </row>
    <row r="166" spans="1:10">
      <c r="A166">
        <v>165</v>
      </c>
      <c r="B166">
        <f>"020"</f>
        <v>0</v>
      </c>
      <c r="C166" t="s">
        <v>455</v>
      </c>
      <c r="D166">
        <v>2024</v>
      </c>
      <c r="E166" t="s">
        <v>11</v>
      </c>
      <c r="F166" t="s">
        <v>12</v>
      </c>
      <c r="G166" t="s">
        <v>688</v>
      </c>
      <c r="H166" t="s">
        <v>689</v>
      </c>
      <c r="I166" t="s">
        <v>690</v>
      </c>
      <c r="J166" t="s">
        <v>691</v>
      </c>
    </row>
    <row r="167" spans="1:10">
      <c r="A167">
        <v>166</v>
      </c>
      <c r="B167">
        <f>"020"</f>
        <v>0</v>
      </c>
      <c r="C167" t="s">
        <v>455</v>
      </c>
      <c r="D167">
        <v>2024</v>
      </c>
      <c r="E167" t="s">
        <v>11</v>
      </c>
      <c r="F167" t="s">
        <v>12</v>
      </c>
      <c r="G167" t="s">
        <v>692</v>
      </c>
      <c r="H167" t="s">
        <v>693</v>
      </c>
      <c r="I167" t="s">
        <v>694</v>
      </c>
      <c r="J167" t="s">
        <v>695</v>
      </c>
    </row>
    <row r="168" spans="1:10">
      <c r="A168">
        <v>167</v>
      </c>
      <c r="B168">
        <f>"020"</f>
        <v>0</v>
      </c>
      <c r="C168" t="s">
        <v>455</v>
      </c>
      <c r="D168">
        <v>2024</v>
      </c>
      <c r="E168" t="s">
        <v>11</v>
      </c>
      <c r="F168" t="s">
        <v>12</v>
      </c>
      <c r="G168" t="s">
        <v>696</v>
      </c>
      <c r="H168" t="s">
        <v>697</v>
      </c>
      <c r="I168" t="s">
        <v>698</v>
      </c>
      <c r="J168" t="s">
        <v>699</v>
      </c>
    </row>
    <row r="169" spans="1:10">
      <c r="A169">
        <v>168</v>
      </c>
      <c r="B169">
        <f>"020"</f>
        <v>0</v>
      </c>
      <c r="C169" t="s">
        <v>455</v>
      </c>
      <c r="D169">
        <v>2024</v>
      </c>
      <c r="E169" t="s">
        <v>11</v>
      </c>
      <c r="F169" t="s">
        <v>12</v>
      </c>
      <c r="G169" t="s">
        <v>700</v>
      </c>
      <c r="H169" t="s">
        <v>701</v>
      </c>
      <c r="I169" t="s">
        <v>702</v>
      </c>
      <c r="J169" t="s">
        <v>703</v>
      </c>
    </row>
    <row r="170" spans="1:10">
      <c r="A170">
        <v>169</v>
      </c>
      <c r="B170">
        <f>"020"</f>
        <v>0</v>
      </c>
      <c r="C170" t="s">
        <v>455</v>
      </c>
      <c r="D170">
        <v>2024</v>
      </c>
      <c r="E170" t="s">
        <v>11</v>
      </c>
      <c r="F170" t="s">
        <v>12</v>
      </c>
      <c r="G170" t="s">
        <v>704</v>
      </c>
      <c r="H170" t="s">
        <v>705</v>
      </c>
      <c r="I170" t="s">
        <v>706</v>
      </c>
      <c r="J170" t="s">
        <v>707</v>
      </c>
    </row>
    <row r="171" spans="1:10">
      <c r="A171">
        <v>170</v>
      </c>
      <c r="B171">
        <f>"020"</f>
        <v>0</v>
      </c>
      <c r="C171" t="s">
        <v>455</v>
      </c>
      <c r="D171">
        <v>2024</v>
      </c>
      <c r="E171" t="s">
        <v>11</v>
      </c>
      <c r="F171" t="s">
        <v>12</v>
      </c>
      <c r="G171" t="s">
        <v>708</v>
      </c>
      <c r="H171" t="s">
        <v>709</v>
      </c>
      <c r="I171" t="s">
        <v>710</v>
      </c>
      <c r="J171" t="s">
        <v>711</v>
      </c>
    </row>
    <row r="172" spans="1:10">
      <c r="A172">
        <v>171</v>
      </c>
      <c r="B172">
        <f>"020"</f>
        <v>0</v>
      </c>
      <c r="C172" t="s">
        <v>455</v>
      </c>
      <c r="D172">
        <v>2024</v>
      </c>
      <c r="E172" t="s">
        <v>11</v>
      </c>
      <c r="F172" t="s">
        <v>12</v>
      </c>
      <c r="G172" t="s">
        <v>712</v>
      </c>
      <c r="H172" t="s">
        <v>713</v>
      </c>
      <c r="I172" t="s">
        <v>714</v>
      </c>
      <c r="J172" t="s">
        <v>715</v>
      </c>
    </row>
    <row r="173" spans="1:10">
      <c r="A173">
        <v>172</v>
      </c>
      <c r="B173">
        <f>"020"</f>
        <v>0</v>
      </c>
      <c r="C173" t="s">
        <v>455</v>
      </c>
      <c r="D173">
        <v>2024</v>
      </c>
      <c r="E173" t="s">
        <v>11</v>
      </c>
      <c r="F173" t="s">
        <v>12</v>
      </c>
      <c r="G173" t="s">
        <v>716</v>
      </c>
      <c r="H173" t="s">
        <v>717</v>
      </c>
      <c r="I173" t="s">
        <v>718</v>
      </c>
      <c r="J173" t="s">
        <v>719</v>
      </c>
    </row>
    <row r="174" spans="1:10">
      <c r="A174">
        <v>173</v>
      </c>
      <c r="B174">
        <f>"020"</f>
        <v>0</v>
      </c>
      <c r="C174" t="s">
        <v>455</v>
      </c>
      <c r="D174">
        <v>2024</v>
      </c>
      <c r="E174" t="s">
        <v>11</v>
      </c>
      <c r="F174" t="s">
        <v>12</v>
      </c>
      <c r="G174" t="s">
        <v>720</v>
      </c>
      <c r="H174" t="s">
        <v>721</v>
      </c>
      <c r="I174" t="s">
        <v>722</v>
      </c>
      <c r="J174" t="s">
        <v>723</v>
      </c>
    </row>
    <row r="175" spans="1:10">
      <c r="A175">
        <v>174</v>
      </c>
      <c r="B175">
        <f>"020"</f>
        <v>0</v>
      </c>
      <c r="C175" t="s">
        <v>455</v>
      </c>
      <c r="D175">
        <v>2024</v>
      </c>
      <c r="E175" t="s">
        <v>11</v>
      </c>
      <c r="F175" t="s">
        <v>12</v>
      </c>
      <c r="G175" t="s">
        <v>724</v>
      </c>
      <c r="H175" t="s">
        <v>725</v>
      </c>
      <c r="I175" t="s">
        <v>726</v>
      </c>
      <c r="J175" t="s">
        <v>727</v>
      </c>
    </row>
    <row r="176" spans="1:10">
      <c r="A176">
        <v>175</v>
      </c>
      <c r="B176">
        <f>"020"</f>
        <v>0</v>
      </c>
      <c r="C176" t="s">
        <v>455</v>
      </c>
      <c r="D176">
        <v>2024</v>
      </c>
      <c r="E176" t="s">
        <v>11</v>
      </c>
      <c r="F176" t="s">
        <v>12</v>
      </c>
      <c r="G176" t="s">
        <v>728</v>
      </c>
      <c r="H176" t="s">
        <v>729</v>
      </c>
      <c r="I176" t="s">
        <v>730</v>
      </c>
      <c r="J176" t="s">
        <v>731</v>
      </c>
    </row>
    <row r="177" spans="1:10">
      <c r="A177">
        <v>176</v>
      </c>
      <c r="B177">
        <f>"020"</f>
        <v>0</v>
      </c>
      <c r="C177" t="s">
        <v>455</v>
      </c>
      <c r="D177">
        <v>2024</v>
      </c>
      <c r="E177" t="s">
        <v>11</v>
      </c>
      <c r="F177" t="s">
        <v>12</v>
      </c>
      <c r="G177" t="s">
        <v>732</v>
      </c>
      <c r="H177" t="s">
        <v>733</v>
      </c>
      <c r="I177" t="s">
        <v>734</v>
      </c>
      <c r="J177" t="s">
        <v>735</v>
      </c>
    </row>
    <row r="178" spans="1:10">
      <c r="A178">
        <v>177</v>
      </c>
      <c r="B178">
        <f>"020"</f>
        <v>0</v>
      </c>
      <c r="C178" t="s">
        <v>455</v>
      </c>
      <c r="D178">
        <v>2024</v>
      </c>
      <c r="E178" t="s">
        <v>11</v>
      </c>
      <c r="F178" t="s">
        <v>12</v>
      </c>
      <c r="G178" t="s">
        <v>736</v>
      </c>
      <c r="H178" t="s">
        <v>737</v>
      </c>
      <c r="I178" t="s">
        <v>738</v>
      </c>
      <c r="J178" t="s">
        <v>739</v>
      </c>
    </row>
    <row r="179" spans="1:10">
      <c r="A179">
        <v>178</v>
      </c>
      <c r="B179">
        <f>"020"</f>
        <v>0</v>
      </c>
      <c r="C179" t="s">
        <v>455</v>
      </c>
      <c r="D179">
        <v>2024</v>
      </c>
      <c r="E179" t="s">
        <v>11</v>
      </c>
      <c r="F179" t="s">
        <v>12</v>
      </c>
      <c r="G179" t="s">
        <v>740</v>
      </c>
      <c r="H179" t="s">
        <v>741</v>
      </c>
      <c r="I179" t="s">
        <v>742</v>
      </c>
      <c r="J179" t="s">
        <v>743</v>
      </c>
    </row>
    <row r="180" spans="1:10">
      <c r="A180">
        <v>179</v>
      </c>
      <c r="B180">
        <f>"020"</f>
        <v>0</v>
      </c>
      <c r="C180" t="s">
        <v>455</v>
      </c>
      <c r="D180">
        <v>2024</v>
      </c>
      <c r="E180" t="s">
        <v>11</v>
      </c>
      <c r="F180" t="s">
        <v>12</v>
      </c>
      <c r="G180" t="s">
        <v>744</v>
      </c>
      <c r="H180" t="s">
        <v>745</v>
      </c>
      <c r="I180" t="s">
        <v>746</v>
      </c>
      <c r="J180" t="s">
        <v>747</v>
      </c>
    </row>
    <row r="181" spans="1:10">
      <c r="A181">
        <v>180</v>
      </c>
      <c r="B181">
        <f>"020"</f>
        <v>0</v>
      </c>
      <c r="C181" t="s">
        <v>455</v>
      </c>
      <c r="D181">
        <v>2024</v>
      </c>
      <c r="E181" t="s">
        <v>11</v>
      </c>
      <c r="F181" t="s">
        <v>12</v>
      </c>
      <c r="G181" t="s">
        <v>748</v>
      </c>
      <c r="H181" t="s">
        <v>749</v>
      </c>
      <c r="I181" t="s">
        <v>750</v>
      </c>
      <c r="J181" t="s">
        <v>751</v>
      </c>
    </row>
    <row r="182" spans="1:10">
      <c r="A182">
        <v>181</v>
      </c>
      <c r="B182">
        <f>"020"</f>
        <v>0</v>
      </c>
      <c r="C182" t="s">
        <v>455</v>
      </c>
      <c r="D182">
        <v>2024</v>
      </c>
      <c r="E182" t="s">
        <v>11</v>
      </c>
      <c r="F182" t="s">
        <v>12</v>
      </c>
      <c r="G182" t="s">
        <v>752</v>
      </c>
      <c r="H182" t="s">
        <v>753</v>
      </c>
      <c r="I182" t="s">
        <v>754</v>
      </c>
      <c r="J182" t="s">
        <v>755</v>
      </c>
    </row>
    <row r="183" spans="1:10">
      <c r="A183">
        <v>182</v>
      </c>
      <c r="B183">
        <f>"020"</f>
        <v>0</v>
      </c>
      <c r="C183" t="s">
        <v>455</v>
      </c>
      <c r="D183">
        <v>2024</v>
      </c>
      <c r="E183" t="s">
        <v>11</v>
      </c>
      <c r="F183" t="s">
        <v>12</v>
      </c>
      <c r="G183" t="s">
        <v>756</v>
      </c>
      <c r="H183" t="s">
        <v>757</v>
      </c>
      <c r="I183" t="s">
        <v>758</v>
      </c>
      <c r="J183" t="s">
        <v>759</v>
      </c>
    </row>
    <row r="184" spans="1:10">
      <c r="A184">
        <v>183</v>
      </c>
      <c r="B184">
        <f>"020"</f>
        <v>0</v>
      </c>
      <c r="C184" t="s">
        <v>455</v>
      </c>
      <c r="D184">
        <v>2024</v>
      </c>
      <c r="E184" t="s">
        <v>11</v>
      </c>
      <c r="F184" t="s">
        <v>12</v>
      </c>
      <c r="G184" t="s">
        <v>760</v>
      </c>
      <c r="H184" t="s">
        <v>761</v>
      </c>
      <c r="I184" t="s">
        <v>762</v>
      </c>
      <c r="J184" t="s">
        <v>763</v>
      </c>
    </row>
    <row r="185" spans="1:10">
      <c r="A185">
        <v>184</v>
      </c>
      <c r="B185">
        <f>"020"</f>
        <v>0</v>
      </c>
      <c r="C185" t="s">
        <v>455</v>
      </c>
      <c r="D185">
        <v>2024</v>
      </c>
      <c r="E185" t="s">
        <v>11</v>
      </c>
      <c r="F185" t="s">
        <v>12</v>
      </c>
      <c r="G185" t="s">
        <v>764</v>
      </c>
      <c r="H185" t="s">
        <v>765</v>
      </c>
      <c r="I185" t="s">
        <v>766</v>
      </c>
      <c r="J185" t="s">
        <v>767</v>
      </c>
    </row>
    <row r="186" spans="1:10">
      <c r="A186">
        <v>185</v>
      </c>
      <c r="B186">
        <f>"020"</f>
        <v>0</v>
      </c>
      <c r="C186" t="s">
        <v>455</v>
      </c>
      <c r="D186">
        <v>2024</v>
      </c>
      <c r="E186" t="s">
        <v>11</v>
      </c>
      <c r="F186" t="s">
        <v>12</v>
      </c>
      <c r="G186" t="s">
        <v>768</v>
      </c>
      <c r="H186" t="s">
        <v>769</v>
      </c>
      <c r="I186" t="s">
        <v>770</v>
      </c>
      <c r="J186" t="s">
        <v>771</v>
      </c>
    </row>
    <row r="187" spans="1:10">
      <c r="A187">
        <v>186</v>
      </c>
      <c r="B187">
        <f>"020"</f>
        <v>0</v>
      </c>
      <c r="C187" t="s">
        <v>455</v>
      </c>
      <c r="D187">
        <v>2024</v>
      </c>
      <c r="E187" t="s">
        <v>11</v>
      </c>
      <c r="F187" t="s">
        <v>12</v>
      </c>
      <c r="G187" t="s">
        <v>772</v>
      </c>
      <c r="H187" t="s">
        <v>773</v>
      </c>
      <c r="I187" t="s">
        <v>774</v>
      </c>
      <c r="J187" t="s">
        <v>775</v>
      </c>
    </row>
    <row r="188" spans="1:10">
      <c r="A188">
        <v>187</v>
      </c>
      <c r="B188">
        <f>"020"</f>
        <v>0</v>
      </c>
      <c r="C188" t="s">
        <v>455</v>
      </c>
      <c r="D188">
        <v>2024</v>
      </c>
      <c r="E188" t="s">
        <v>11</v>
      </c>
      <c r="F188" t="s">
        <v>12</v>
      </c>
      <c r="G188" t="s">
        <v>776</v>
      </c>
      <c r="H188" t="s">
        <v>777</v>
      </c>
      <c r="I188" t="s">
        <v>778</v>
      </c>
      <c r="J188" t="s">
        <v>779</v>
      </c>
    </row>
    <row r="189" spans="1:10">
      <c r="A189">
        <v>188</v>
      </c>
      <c r="B189">
        <f>"020"</f>
        <v>0</v>
      </c>
      <c r="C189" t="s">
        <v>455</v>
      </c>
      <c r="D189">
        <v>2024</v>
      </c>
      <c r="E189" t="s">
        <v>11</v>
      </c>
      <c r="F189" t="s">
        <v>12</v>
      </c>
      <c r="G189" t="s">
        <v>780</v>
      </c>
      <c r="H189" t="s">
        <v>781</v>
      </c>
      <c r="I189" t="s">
        <v>782</v>
      </c>
      <c r="J189" t="s">
        <v>783</v>
      </c>
    </row>
    <row r="190" spans="1:10">
      <c r="A190">
        <v>189</v>
      </c>
      <c r="B190">
        <f>"020"</f>
        <v>0</v>
      </c>
      <c r="C190" t="s">
        <v>455</v>
      </c>
      <c r="D190">
        <v>2024</v>
      </c>
      <c r="E190" t="s">
        <v>11</v>
      </c>
      <c r="F190" t="s">
        <v>12</v>
      </c>
      <c r="G190" t="s">
        <v>784</v>
      </c>
      <c r="H190" t="s">
        <v>785</v>
      </c>
      <c r="I190" t="s">
        <v>786</v>
      </c>
      <c r="J190" t="s">
        <v>787</v>
      </c>
    </row>
    <row r="191" spans="1:10">
      <c r="A191">
        <v>190</v>
      </c>
      <c r="B191">
        <f>"020"</f>
        <v>0</v>
      </c>
      <c r="C191" t="s">
        <v>455</v>
      </c>
      <c r="D191">
        <v>2024</v>
      </c>
      <c r="E191" t="s">
        <v>11</v>
      </c>
      <c r="F191" t="s">
        <v>12</v>
      </c>
      <c r="G191" t="s">
        <v>788</v>
      </c>
      <c r="H191" t="s">
        <v>789</v>
      </c>
      <c r="I191" t="s">
        <v>790</v>
      </c>
      <c r="J191" t="s">
        <v>791</v>
      </c>
    </row>
    <row r="192" spans="1:10">
      <c r="A192">
        <v>191</v>
      </c>
      <c r="B192">
        <f>"020"</f>
        <v>0</v>
      </c>
      <c r="C192" t="s">
        <v>455</v>
      </c>
      <c r="D192">
        <v>2024</v>
      </c>
      <c r="E192" t="s">
        <v>11</v>
      </c>
      <c r="F192" t="s">
        <v>12</v>
      </c>
      <c r="G192" t="s">
        <v>792</v>
      </c>
      <c r="H192" t="s">
        <v>793</v>
      </c>
      <c r="I192" t="s">
        <v>794</v>
      </c>
      <c r="J192" t="s">
        <v>795</v>
      </c>
    </row>
    <row r="193" spans="1:10">
      <c r="A193">
        <v>192</v>
      </c>
      <c r="B193">
        <f>"020"</f>
        <v>0</v>
      </c>
      <c r="C193" t="s">
        <v>455</v>
      </c>
      <c r="D193">
        <v>2024</v>
      </c>
      <c r="E193" t="s">
        <v>11</v>
      </c>
      <c r="F193" t="s">
        <v>12</v>
      </c>
      <c r="G193" t="s">
        <v>796</v>
      </c>
      <c r="H193" t="s">
        <v>797</v>
      </c>
      <c r="I193" t="s">
        <v>798</v>
      </c>
      <c r="J193" t="s">
        <v>799</v>
      </c>
    </row>
    <row r="194" spans="1:10">
      <c r="A194">
        <v>193</v>
      </c>
      <c r="B194">
        <f>"020"</f>
        <v>0</v>
      </c>
      <c r="C194" t="s">
        <v>455</v>
      </c>
      <c r="D194">
        <v>2024</v>
      </c>
      <c r="E194" t="s">
        <v>11</v>
      </c>
      <c r="F194" t="s">
        <v>12</v>
      </c>
      <c r="G194" t="s">
        <v>800</v>
      </c>
      <c r="H194" t="s">
        <v>801</v>
      </c>
      <c r="I194" t="s">
        <v>802</v>
      </c>
      <c r="J194" t="s">
        <v>803</v>
      </c>
    </row>
    <row r="195" spans="1:10">
      <c r="A195">
        <v>194</v>
      </c>
      <c r="B195">
        <f>"020"</f>
        <v>0</v>
      </c>
      <c r="C195" t="s">
        <v>455</v>
      </c>
      <c r="D195">
        <v>2024</v>
      </c>
      <c r="E195" t="s">
        <v>11</v>
      </c>
      <c r="F195" t="s">
        <v>12</v>
      </c>
      <c r="G195" t="s">
        <v>804</v>
      </c>
      <c r="H195" t="s">
        <v>805</v>
      </c>
      <c r="I195" t="s">
        <v>806</v>
      </c>
      <c r="J195" t="s">
        <v>807</v>
      </c>
    </row>
    <row r="196" spans="1:10">
      <c r="A196">
        <v>195</v>
      </c>
      <c r="B196">
        <f>"020"</f>
        <v>0</v>
      </c>
      <c r="C196" t="s">
        <v>455</v>
      </c>
      <c r="D196">
        <v>2024</v>
      </c>
      <c r="E196" t="s">
        <v>11</v>
      </c>
      <c r="F196" t="s">
        <v>12</v>
      </c>
      <c r="G196" t="s">
        <v>808</v>
      </c>
      <c r="H196" t="s">
        <v>809</v>
      </c>
      <c r="I196" t="s">
        <v>810</v>
      </c>
      <c r="J196" t="s">
        <v>811</v>
      </c>
    </row>
    <row r="197" spans="1:10">
      <c r="A197">
        <v>196</v>
      </c>
      <c r="B197">
        <f>"020"</f>
        <v>0</v>
      </c>
      <c r="C197" t="s">
        <v>455</v>
      </c>
      <c r="D197">
        <v>2024</v>
      </c>
      <c r="E197" t="s">
        <v>11</v>
      </c>
      <c r="F197" t="s">
        <v>12</v>
      </c>
      <c r="G197" t="s">
        <v>812</v>
      </c>
      <c r="H197" t="s">
        <v>813</v>
      </c>
      <c r="I197" t="s">
        <v>814</v>
      </c>
      <c r="J197" t="s">
        <v>815</v>
      </c>
    </row>
    <row r="198" spans="1:10">
      <c r="A198">
        <v>197</v>
      </c>
      <c r="B198">
        <f>"020"</f>
        <v>0</v>
      </c>
      <c r="C198" t="s">
        <v>455</v>
      </c>
      <c r="D198">
        <v>2024</v>
      </c>
      <c r="E198" t="s">
        <v>11</v>
      </c>
      <c r="F198" t="s">
        <v>12</v>
      </c>
      <c r="G198" t="s">
        <v>816</v>
      </c>
      <c r="H198" t="s">
        <v>817</v>
      </c>
      <c r="I198" t="s">
        <v>818</v>
      </c>
      <c r="J198" t="s">
        <v>819</v>
      </c>
    </row>
    <row r="199" spans="1:10">
      <c r="A199">
        <v>198</v>
      </c>
      <c r="B199">
        <f>"020"</f>
        <v>0</v>
      </c>
      <c r="C199" t="s">
        <v>455</v>
      </c>
      <c r="D199">
        <v>2024</v>
      </c>
      <c r="E199" t="s">
        <v>11</v>
      </c>
      <c r="F199" t="s">
        <v>12</v>
      </c>
      <c r="G199" t="s">
        <v>820</v>
      </c>
      <c r="H199" t="s">
        <v>821</v>
      </c>
      <c r="I199" t="s">
        <v>822</v>
      </c>
      <c r="J199" t="s">
        <v>823</v>
      </c>
    </row>
    <row r="200" spans="1:10">
      <c r="A200">
        <v>199</v>
      </c>
      <c r="B200">
        <f>"020"</f>
        <v>0</v>
      </c>
      <c r="C200" t="s">
        <v>455</v>
      </c>
      <c r="D200">
        <v>2024</v>
      </c>
      <c r="E200" t="s">
        <v>11</v>
      </c>
      <c r="F200" t="s">
        <v>12</v>
      </c>
      <c r="G200" t="s">
        <v>824</v>
      </c>
      <c r="H200" t="s">
        <v>825</v>
      </c>
      <c r="I200" t="s">
        <v>826</v>
      </c>
      <c r="J200" t="s">
        <v>827</v>
      </c>
    </row>
    <row r="201" spans="1:10">
      <c r="A201">
        <v>200</v>
      </c>
      <c r="B201">
        <f>"020"</f>
        <v>0</v>
      </c>
      <c r="C201" t="s">
        <v>455</v>
      </c>
      <c r="D201">
        <v>2024</v>
      </c>
      <c r="E201" t="s">
        <v>11</v>
      </c>
      <c r="F201" t="s">
        <v>12</v>
      </c>
      <c r="G201" t="s">
        <v>828</v>
      </c>
      <c r="H201" t="s">
        <v>829</v>
      </c>
      <c r="I201" t="s">
        <v>830</v>
      </c>
      <c r="J201" t="s">
        <v>831</v>
      </c>
    </row>
    <row r="202" spans="1:10">
      <c r="A202">
        <v>201</v>
      </c>
      <c r="B202">
        <f>"020"</f>
        <v>0</v>
      </c>
      <c r="C202" t="s">
        <v>455</v>
      </c>
      <c r="D202">
        <v>2024</v>
      </c>
      <c r="E202" t="s">
        <v>11</v>
      </c>
      <c r="F202" t="s">
        <v>12</v>
      </c>
      <c r="G202" t="s">
        <v>832</v>
      </c>
      <c r="H202" t="s">
        <v>833</v>
      </c>
      <c r="I202" t="s">
        <v>834</v>
      </c>
      <c r="J202" t="s">
        <v>835</v>
      </c>
    </row>
    <row r="203" spans="1:10">
      <c r="A203">
        <v>202</v>
      </c>
      <c r="B203">
        <f>"020"</f>
        <v>0</v>
      </c>
      <c r="C203" t="s">
        <v>455</v>
      </c>
      <c r="D203">
        <v>2024</v>
      </c>
      <c r="E203" t="s">
        <v>11</v>
      </c>
      <c r="F203" t="s">
        <v>12</v>
      </c>
      <c r="G203" t="s">
        <v>836</v>
      </c>
      <c r="H203" t="s">
        <v>837</v>
      </c>
      <c r="I203" t="s">
        <v>838</v>
      </c>
      <c r="J203" t="s">
        <v>839</v>
      </c>
    </row>
    <row r="204" spans="1:10">
      <c r="A204">
        <v>203</v>
      </c>
      <c r="B204">
        <f>"020"</f>
        <v>0</v>
      </c>
      <c r="C204" t="s">
        <v>455</v>
      </c>
      <c r="D204">
        <v>2024</v>
      </c>
      <c r="E204" t="s">
        <v>11</v>
      </c>
      <c r="F204" t="s">
        <v>12</v>
      </c>
      <c r="G204" t="s">
        <v>840</v>
      </c>
      <c r="H204" t="s">
        <v>841</v>
      </c>
      <c r="I204" t="s">
        <v>842</v>
      </c>
      <c r="J204" t="s">
        <v>843</v>
      </c>
    </row>
    <row r="205" spans="1:10">
      <c r="A205">
        <v>204</v>
      </c>
      <c r="B205">
        <f>"020"</f>
        <v>0</v>
      </c>
      <c r="C205" t="s">
        <v>455</v>
      </c>
      <c r="D205">
        <v>2024</v>
      </c>
      <c r="E205" t="s">
        <v>11</v>
      </c>
      <c r="F205" t="s">
        <v>12</v>
      </c>
      <c r="G205" t="s">
        <v>844</v>
      </c>
      <c r="H205" t="s">
        <v>845</v>
      </c>
      <c r="I205" t="s">
        <v>846</v>
      </c>
      <c r="J205" t="s">
        <v>847</v>
      </c>
    </row>
    <row r="206" spans="1:10">
      <c r="A206">
        <v>205</v>
      </c>
      <c r="B206">
        <f>"020"</f>
        <v>0</v>
      </c>
      <c r="C206" t="s">
        <v>455</v>
      </c>
      <c r="D206">
        <v>2024</v>
      </c>
      <c r="E206" t="s">
        <v>11</v>
      </c>
      <c r="F206" t="s">
        <v>12</v>
      </c>
      <c r="G206" t="s">
        <v>848</v>
      </c>
      <c r="H206" t="s">
        <v>849</v>
      </c>
      <c r="I206" t="s">
        <v>850</v>
      </c>
      <c r="J206" t="s">
        <v>851</v>
      </c>
    </row>
    <row r="207" spans="1:10">
      <c r="A207">
        <v>206</v>
      </c>
      <c r="B207">
        <f>"020"</f>
        <v>0</v>
      </c>
      <c r="C207" t="s">
        <v>455</v>
      </c>
      <c r="D207">
        <v>2024</v>
      </c>
      <c r="E207" t="s">
        <v>11</v>
      </c>
      <c r="F207" t="s">
        <v>12</v>
      </c>
      <c r="G207" t="s">
        <v>852</v>
      </c>
      <c r="H207" t="s">
        <v>853</v>
      </c>
      <c r="I207" t="s">
        <v>854</v>
      </c>
      <c r="J207" t="s">
        <v>855</v>
      </c>
    </row>
    <row r="208" spans="1:10">
      <c r="A208">
        <v>207</v>
      </c>
      <c r="B208">
        <f>"020"</f>
        <v>0</v>
      </c>
      <c r="C208" t="s">
        <v>455</v>
      </c>
      <c r="D208">
        <v>2024</v>
      </c>
      <c r="E208" t="s">
        <v>11</v>
      </c>
      <c r="F208" t="s">
        <v>12</v>
      </c>
      <c r="G208" t="s">
        <v>856</v>
      </c>
      <c r="H208" t="s">
        <v>857</v>
      </c>
      <c r="I208" t="s">
        <v>858</v>
      </c>
      <c r="J208" t="s">
        <v>859</v>
      </c>
    </row>
    <row r="209" spans="1:10">
      <c r="A209">
        <v>208</v>
      </c>
      <c r="B209">
        <f>"020"</f>
        <v>0</v>
      </c>
      <c r="C209" t="s">
        <v>455</v>
      </c>
      <c r="D209">
        <v>2024</v>
      </c>
      <c r="E209" t="s">
        <v>11</v>
      </c>
      <c r="F209" t="s">
        <v>12</v>
      </c>
      <c r="G209" t="s">
        <v>860</v>
      </c>
      <c r="H209" t="s">
        <v>861</v>
      </c>
      <c r="I209" t="s">
        <v>862</v>
      </c>
      <c r="J209" t="s">
        <v>863</v>
      </c>
    </row>
    <row r="210" spans="1:10">
      <c r="A210">
        <v>209</v>
      </c>
      <c r="B210">
        <f>"020"</f>
        <v>0</v>
      </c>
      <c r="C210" t="s">
        <v>455</v>
      </c>
      <c r="D210">
        <v>2024</v>
      </c>
      <c r="E210" t="s">
        <v>11</v>
      </c>
      <c r="F210" t="s">
        <v>12</v>
      </c>
      <c r="G210" t="s">
        <v>864</v>
      </c>
      <c r="H210" t="s">
        <v>865</v>
      </c>
      <c r="I210" t="s">
        <v>866</v>
      </c>
      <c r="J210" t="s">
        <v>867</v>
      </c>
    </row>
    <row r="211" spans="1:10">
      <c r="A211">
        <v>210</v>
      </c>
      <c r="B211">
        <f>"020"</f>
        <v>0</v>
      </c>
      <c r="C211" t="s">
        <v>455</v>
      </c>
      <c r="D211">
        <v>2024</v>
      </c>
      <c r="E211" t="s">
        <v>11</v>
      </c>
      <c r="F211" t="s">
        <v>12</v>
      </c>
      <c r="G211" t="s">
        <v>868</v>
      </c>
      <c r="H211" t="s">
        <v>869</v>
      </c>
      <c r="I211" t="s">
        <v>870</v>
      </c>
      <c r="J211" t="s">
        <v>871</v>
      </c>
    </row>
    <row r="212" spans="1:10">
      <c r="A212">
        <v>211</v>
      </c>
      <c r="B212">
        <f>"020"</f>
        <v>0</v>
      </c>
      <c r="C212" t="s">
        <v>455</v>
      </c>
      <c r="D212">
        <v>2024</v>
      </c>
      <c r="E212" t="s">
        <v>11</v>
      </c>
      <c r="F212" t="s">
        <v>12</v>
      </c>
      <c r="G212" t="s">
        <v>872</v>
      </c>
      <c r="H212" t="s">
        <v>873</v>
      </c>
      <c r="I212" t="s">
        <v>874</v>
      </c>
      <c r="J212" t="s">
        <v>875</v>
      </c>
    </row>
    <row r="213" spans="1:10">
      <c r="A213">
        <v>212</v>
      </c>
      <c r="B213">
        <f>"020"</f>
        <v>0</v>
      </c>
      <c r="C213" t="s">
        <v>455</v>
      </c>
      <c r="D213">
        <v>2024</v>
      </c>
      <c r="E213" t="s">
        <v>11</v>
      </c>
      <c r="F213" t="s">
        <v>12</v>
      </c>
      <c r="G213" t="s">
        <v>876</v>
      </c>
      <c r="H213" t="s">
        <v>877</v>
      </c>
      <c r="I213" t="s">
        <v>878</v>
      </c>
      <c r="J213" t="s">
        <v>879</v>
      </c>
    </row>
    <row r="214" spans="1:10">
      <c r="A214">
        <v>213</v>
      </c>
      <c r="B214">
        <f>"020"</f>
        <v>0</v>
      </c>
      <c r="C214" t="s">
        <v>455</v>
      </c>
      <c r="D214">
        <v>2024</v>
      </c>
      <c r="E214" t="s">
        <v>11</v>
      </c>
      <c r="F214" t="s">
        <v>12</v>
      </c>
      <c r="G214" t="s">
        <v>880</v>
      </c>
      <c r="H214" t="s">
        <v>881</v>
      </c>
      <c r="I214" t="s">
        <v>882</v>
      </c>
      <c r="J214" t="s">
        <v>883</v>
      </c>
    </row>
    <row r="215" spans="1:10">
      <c r="A215">
        <v>214</v>
      </c>
      <c r="B215">
        <f>"020"</f>
        <v>0</v>
      </c>
      <c r="C215" t="s">
        <v>455</v>
      </c>
      <c r="D215">
        <v>2024</v>
      </c>
      <c r="E215" t="s">
        <v>11</v>
      </c>
      <c r="F215" t="s">
        <v>12</v>
      </c>
      <c r="G215" t="s">
        <v>884</v>
      </c>
      <c r="H215" t="s">
        <v>885</v>
      </c>
      <c r="I215" t="s">
        <v>886</v>
      </c>
      <c r="J215" t="s">
        <v>887</v>
      </c>
    </row>
    <row r="216" spans="1:10">
      <c r="A216">
        <v>215</v>
      </c>
      <c r="B216">
        <f>"020"</f>
        <v>0</v>
      </c>
      <c r="C216" t="s">
        <v>455</v>
      </c>
      <c r="D216">
        <v>2024</v>
      </c>
      <c r="E216" t="s">
        <v>11</v>
      </c>
      <c r="F216" t="s">
        <v>12</v>
      </c>
      <c r="G216" t="s">
        <v>888</v>
      </c>
      <c r="H216" t="s">
        <v>889</v>
      </c>
      <c r="I216" t="s">
        <v>890</v>
      </c>
      <c r="J216" t="s">
        <v>891</v>
      </c>
    </row>
    <row r="217" spans="1:10">
      <c r="A217">
        <v>216</v>
      </c>
      <c r="B217">
        <f>"020"</f>
        <v>0</v>
      </c>
      <c r="C217" t="s">
        <v>455</v>
      </c>
      <c r="D217">
        <v>2024</v>
      </c>
      <c r="E217" t="s">
        <v>11</v>
      </c>
      <c r="F217" t="s">
        <v>12</v>
      </c>
      <c r="G217" t="s">
        <v>892</v>
      </c>
      <c r="H217" t="s">
        <v>893</v>
      </c>
      <c r="I217" t="s">
        <v>894</v>
      </c>
      <c r="J217" t="s">
        <v>895</v>
      </c>
    </row>
    <row r="218" spans="1:10">
      <c r="A218">
        <v>217</v>
      </c>
      <c r="B218">
        <f>"020"</f>
        <v>0</v>
      </c>
      <c r="C218" t="s">
        <v>455</v>
      </c>
      <c r="D218">
        <v>2024</v>
      </c>
      <c r="E218" t="s">
        <v>11</v>
      </c>
      <c r="F218" t="s">
        <v>12</v>
      </c>
      <c r="G218" t="s">
        <v>896</v>
      </c>
      <c r="H218" t="s">
        <v>897</v>
      </c>
      <c r="I218" t="s">
        <v>898</v>
      </c>
      <c r="J218" t="s">
        <v>899</v>
      </c>
    </row>
    <row r="219" spans="1:10">
      <c r="A219">
        <v>218</v>
      </c>
      <c r="B219">
        <f>"020"</f>
        <v>0</v>
      </c>
      <c r="C219" t="s">
        <v>455</v>
      </c>
      <c r="D219">
        <v>2024</v>
      </c>
      <c r="E219" t="s">
        <v>11</v>
      </c>
      <c r="F219" t="s">
        <v>12</v>
      </c>
      <c r="G219" t="s">
        <v>900</v>
      </c>
      <c r="H219" t="s">
        <v>901</v>
      </c>
      <c r="I219" t="s">
        <v>902</v>
      </c>
      <c r="J219" t="s">
        <v>903</v>
      </c>
    </row>
    <row r="220" spans="1:10">
      <c r="A220">
        <v>219</v>
      </c>
      <c r="B220">
        <f>"020"</f>
        <v>0</v>
      </c>
      <c r="C220" t="s">
        <v>455</v>
      </c>
      <c r="D220">
        <v>2024</v>
      </c>
      <c r="E220" t="s">
        <v>11</v>
      </c>
      <c r="F220" t="s">
        <v>12</v>
      </c>
      <c r="G220" t="s">
        <v>904</v>
      </c>
      <c r="H220" t="s">
        <v>905</v>
      </c>
      <c r="I220" t="s">
        <v>906</v>
      </c>
      <c r="J220" t="s">
        <v>907</v>
      </c>
    </row>
    <row r="221" spans="1:10">
      <c r="A221">
        <v>220</v>
      </c>
      <c r="B221">
        <f>"020"</f>
        <v>0</v>
      </c>
      <c r="C221" t="s">
        <v>455</v>
      </c>
      <c r="D221">
        <v>2024</v>
      </c>
      <c r="E221" t="s">
        <v>11</v>
      </c>
      <c r="F221" t="s">
        <v>12</v>
      </c>
      <c r="G221" t="s">
        <v>908</v>
      </c>
      <c r="H221" t="s">
        <v>909</v>
      </c>
      <c r="I221" t="s">
        <v>910</v>
      </c>
      <c r="J221" t="s">
        <v>911</v>
      </c>
    </row>
    <row r="222" spans="1:10">
      <c r="A222">
        <v>221</v>
      </c>
      <c r="B222">
        <f>"020"</f>
        <v>0</v>
      </c>
      <c r="C222" t="s">
        <v>455</v>
      </c>
      <c r="D222">
        <v>2024</v>
      </c>
      <c r="E222" t="s">
        <v>11</v>
      </c>
      <c r="F222" t="s">
        <v>12</v>
      </c>
      <c r="G222" t="s">
        <v>912</v>
      </c>
      <c r="H222" t="s">
        <v>913</v>
      </c>
      <c r="I222" t="s">
        <v>914</v>
      </c>
      <c r="J222" t="s">
        <v>915</v>
      </c>
    </row>
    <row r="223" spans="1:10">
      <c r="A223">
        <v>222</v>
      </c>
      <c r="B223">
        <f>"020"</f>
        <v>0</v>
      </c>
      <c r="C223" t="s">
        <v>455</v>
      </c>
      <c r="D223">
        <v>2024</v>
      </c>
      <c r="E223" t="s">
        <v>11</v>
      </c>
      <c r="F223" t="s">
        <v>12</v>
      </c>
      <c r="G223" t="s">
        <v>916</v>
      </c>
      <c r="H223" t="s">
        <v>917</v>
      </c>
      <c r="I223" t="s">
        <v>918</v>
      </c>
      <c r="J223" t="s">
        <v>919</v>
      </c>
    </row>
    <row r="224" spans="1:10">
      <c r="A224">
        <v>223</v>
      </c>
      <c r="B224">
        <f>"020"</f>
        <v>0</v>
      </c>
      <c r="C224" t="s">
        <v>455</v>
      </c>
      <c r="D224">
        <v>2024</v>
      </c>
      <c r="E224" t="s">
        <v>11</v>
      </c>
      <c r="F224" t="s">
        <v>12</v>
      </c>
      <c r="G224" t="s">
        <v>920</v>
      </c>
      <c r="H224" t="s">
        <v>921</v>
      </c>
      <c r="I224" t="s">
        <v>922</v>
      </c>
      <c r="J224" t="s">
        <v>923</v>
      </c>
    </row>
    <row r="225" spans="1:10">
      <c r="A225">
        <v>224</v>
      </c>
      <c r="B225">
        <f>"020"</f>
        <v>0</v>
      </c>
      <c r="C225" t="s">
        <v>455</v>
      </c>
      <c r="D225">
        <v>2024</v>
      </c>
      <c r="E225" t="s">
        <v>11</v>
      </c>
      <c r="F225" t="s">
        <v>12</v>
      </c>
      <c r="G225" t="s">
        <v>924</v>
      </c>
      <c r="H225" t="s">
        <v>925</v>
      </c>
      <c r="I225" t="s">
        <v>926</v>
      </c>
      <c r="J225" t="s">
        <v>927</v>
      </c>
    </row>
    <row r="226" spans="1:10">
      <c r="A226">
        <v>225</v>
      </c>
      <c r="B226">
        <f>"020"</f>
        <v>0</v>
      </c>
      <c r="C226" t="s">
        <v>455</v>
      </c>
      <c r="D226">
        <v>2024</v>
      </c>
      <c r="E226" t="s">
        <v>11</v>
      </c>
      <c r="F226" t="s">
        <v>12</v>
      </c>
      <c r="G226" t="s">
        <v>928</v>
      </c>
      <c r="H226" t="s">
        <v>929</v>
      </c>
      <c r="I226" t="s">
        <v>930</v>
      </c>
      <c r="J226" t="s">
        <v>931</v>
      </c>
    </row>
    <row r="227" spans="1:10">
      <c r="A227">
        <v>226</v>
      </c>
      <c r="B227">
        <f>"020"</f>
        <v>0</v>
      </c>
      <c r="C227" t="s">
        <v>455</v>
      </c>
      <c r="D227">
        <v>2024</v>
      </c>
      <c r="E227" t="s">
        <v>11</v>
      </c>
      <c r="F227" t="s">
        <v>12</v>
      </c>
      <c r="G227" t="s">
        <v>932</v>
      </c>
      <c r="H227" t="s">
        <v>933</v>
      </c>
      <c r="I227" t="s">
        <v>934</v>
      </c>
      <c r="J227" t="s">
        <v>935</v>
      </c>
    </row>
    <row r="228" spans="1:10">
      <c r="A228">
        <v>227</v>
      </c>
      <c r="B228">
        <f>"020"</f>
        <v>0</v>
      </c>
      <c r="C228" t="s">
        <v>455</v>
      </c>
      <c r="D228">
        <v>2024</v>
      </c>
      <c r="E228" t="s">
        <v>11</v>
      </c>
      <c r="F228" t="s">
        <v>12</v>
      </c>
      <c r="G228" t="s">
        <v>936</v>
      </c>
      <c r="H228" t="s">
        <v>937</v>
      </c>
      <c r="I228" t="s">
        <v>938</v>
      </c>
      <c r="J228" t="s">
        <v>939</v>
      </c>
    </row>
    <row r="229" spans="1:10">
      <c r="A229">
        <v>228</v>
      </c>
      <c r="B229">
        <f>"020"</f>
        <v>0</v>
      </c>
      <c r="C229" t="s">
        <v>455</v>
      </c>
      <c r="D229">
        <v>2024</v>
      </c>
      <c r="E229" t="s">
        <v>11</v>
      </c>
      <c r="F229" t="s">
        <v>12</v>
      </c>
      <c r="G229" t="s">
        <v>940</v>
      </c>
      <c r="H229" t="s">
        <v>941</v>
      </c>
      <c r="I229" t="s">
        <v>942</v>
      </c>
      <c r="J229" t="s">
        <v>943</v>
      </c>
    </row>
    <row r="230" spans="1:10">
      <c r="A230">
        <v>229</v>
      </c>
      <c r="B230">
        <f>"020"</f>
        <v>0</v>
      </c>
      <c r="C230" t="s">
        <v>455</v>
      </c>
      <c r="D230">
        <v>2024</v>
      </c>
      <c r="E230" t="s">
        <v>11</v>
      </c>
      <c r="F230" t="s">
        <v>12</v>
      </c>
      <c r="G230" t="s">
        <v>944</v>
      </c>
      <c r="H230" t="s">
        <v>945</v>
      </c>
      <c r="I230" t="s">
        <v>946</v>
      </c>
      <c r="J230" t="s">
        <v>947</v>
      </c>
    </row>
    <row r="231" spans="1:10">
      <c r="A231">
        <v>230</v>
      </c>
      <c r="B231">
        <f>"020"</f>
        <v>0</v>
      </c>
      <c r="C231" t="s">
        <v>455</v>
      </c>
      <c r="D231">
        <v>2024</v>
      </c>
      <c r="E231" t="s">
        <v>11</v>
      </c>
      <c r="F231" t="s">
        <v>12</v>
      </c>
      <c r="G231" t="s">
        <v>948</v>
      </c>
      <c r="H231" t="s">
        <v>949</v>
      </c>
      <c r="I231" t="s">
        <v>950</v>
      </c>
      <c r="J231" t="s">
        <v>951</v>
      </c>
    </row>
    <row r="232" spans="1:10">
      <c r="A232">
        <v>231</v>
      </c>
      <c r="B232">
        <f>"020"</f>
        <v>0</v>
      </c>
      <c r="C232" t="s">
        <v>455</v>
      </c>
      <c r="D232">
        <v>2024</v>
      </c>
      <c r="E232" t="s">
        <v>11</v>
      </c>
      <c r="F232" t="s">
        <v>12</v>
      </c>
      <c r="G232" t="s">
        <v>952</v>
      </c>
      <c r="H232" t="s">
        <v>953</v>
      </c>
      <c r="I232" t="s">
        <v>954</v>
      </c>
      <c r="J232" t="s">
        <v>955</v>
      </c>
    </row>
    <row r="233" spans="1:10">
      <c r="A233">
        <v>232</v>
      </c>
      <c r="B233">
        <f>"020"</f>
        <v>0</v>
      </c>
      <c r="C233" t="s">
        <v>455</v>
      </c>
      <c r="D233">
        <v>2024</v>
      </c>
      <c r="E233" t="s">
        <v>11</v>
      </c>
      <c r="F233" t="s">
        <v>12</v>
      </c>
      <c r="G233" t="s">
        <v>956</v>
      </c>
      <c r="H233" t="s">
        <v>957</v>
      </c>
      <c r="I233" t="s">
        <v>958</v>
      </c>
      <c r="J233" t="s">
        <v>959</v>
      </c>
    </row>
    <row r="234" spans="1:10">
      <c r="A234">
        <v>233</v>
      </c>
      <c r="B234">
        <f>"020"</f>
        <v>0</v>
      </c>
      <c r="C234" t="s">
        <v>455</v>
      </c>
      <c r="D234">
        <v>2024</v>
      </c>
      <c r="E234" t="s">
        <v>11</v>
      </c>
      <c r="F234" t="s">
        <v>12</v>
      </c>
      <c r="G234" t="s">
        <v>960</v>
      </c>
      <c r="H234" t="s">
        <v>961</v>
      </c>
      <c r="I234" t="s">
        <v>962</v>
      </c>
      <c r="J234" t="s">
        <v>963</v>
      </c>
    </row>
    <row r="235" spans="1:10">
      <c r="A235">
        <v>234</v>
      </c>
      <c r="B235">
        <f>"020"</f>
        <v>0</v>
      </c>
      <c r="C235" t="s">
        <v>455</v>
      </c>
      <c r="D235">
        <v>2024</v>
      </c>
      <c r="E235" t="s">
        <v>11</v>
      </c>
      <c r="F235" t="s">
        <v>12</v>
      </c>
      <c r="G235" t="s">
        <v>964</v>
      </c>
      <c r="H235" t="s">
        <v>965</v>
      </c>
      <c r="I235" t="s">
        <v>966</v>
      </c>
      <c r="J235" t="s">
        <v>967</v>
      </c>
    </row>
    <row r="236" spans="1:10">
      <c r="A236">
        <v>235</v>
      </c>
      <c r="B236">
        <f>"020"</f>
        <v>0</v>
      </c>
      <c r="C236" t="s">
        <v>455</v>
      </c>
      <c r="D236">
        <v>2024</v>
      </c>
      <c r="E236" t="s">
        <v>11</v>
      </c>
      <c r="F236" t="s">
        <v>12</v>
      </c>
      <c r="G236" t="s">
        <v>968</v>
      </c>
      <c r="H236" t="s">
        <v>969</v>
      </c>
      <c r="I236" t="s">
        <v>970</v>
      </c>
      <c r="J236" t="s">
        <v>971</v>
      </c>
    </row>
    <row r="237" spans="1:10">
      <c r="A237">
        <v>236</v>
      </c>
      <c r="B237">
        <f>"020"</f>
        <v>0</v>
      </c>
      <c r="C237" t="s">
        <v>455</v>
      </c>
      <c r="D237">
        <v>2024</v>
      </c>
      <c r="E237" t="s">
        <v>11</v>
      </c>
      <c r="F237" t="s">
        <v>12</v>
      </c>
      <c r="G237" t="s">
        <v>972</v>
      </c>
      <c r="H237" t="s">
        <v>973</v>
      </c>
      <c r="I237" t="s">
        <v>974</v>
      </c>
      <c r="J237" t="s">
        <v>975</v>
      </c>
    </row>
    <row r="238" spans="1:10">
      <c r="A238">
        <v>237</v>
      </c>
      <c r="B238">
        <f>"020"</f>
        <v>0</v>
      </c>
      <c r="C238" t="s">
        <v>455</v>
      </c>
      <c r="D238">
        <v>2024</v>
      </c>
      <c r="E238" t="s">
        <v>11</v>
      </c>
      <c r="F238" t="s">
        <v>12</v>
      </c>
      <c r="G238" t="s">
        <v>976</v>
      </c>
      <c r="H238" t="s">
        <v>977</v>
      </c>
      <c r="I238" t="s">
        <v>978</v>
      </c>
      <c r="J238" t="s">
        <v>979</v>
      </c>
    </row>
    <row r="239" spans="1:10">
      <c r="A239">
        <v>238</v>
      </c>
      <c r="B239">
        <f>"021"</f>
        <v>0</v>
      </c>
      <c r="C239" t="s">
        <v>980</v>
      </c>
      <c r="D239">
        <v>2024</v>
      </c>
      <c r="E239" t="s">
        <v>11</v>
      </c>
      <c r="F239" t="s">
        <v>12</v>
      </c>
      <c r="G239" t="s">
        <v>981</v>
      </c>
      <c r="H239" t="s">
        <v>982</v>
      </c>
      <c r="I239" t="s">
        <v>983</v>
      </c>
      <c r="J239" t="s">
        <v>984</v>
      </c>
    </row>
    <row r="240" spans="1:10">
      <c r="A240">
        <v>239</v>
      </c>
      <c r="B240">
        <f>"021"</f>
        <v>0</v>
      </c>
      <c r="C240" t="s">
        <v>980</v>
      </c>
      <c r="D240">
        <v>2024</v>
      </c>
      <c r="E240" t="s">
        <v>11</v>
      </c>
      <c r="F240" t="s">
        <v>12</v>
      </c>
      <c r="G240" t="s">
        <v>985</v>
      </c>
      <c r="H240" t="s">
        <v>986</v>
      </c>
      <c r="I240" t="s">
        <v>987</v>
      </c>
      <c r="J240" t="s">
        <v>988</v>
      </c>
    </row>
    <row r="241" spans="1:10">
      <c r="A241">
        <v>240</v>
      </c>
      <c r="B241">
        <f>"021"</f>
        <v>0</v>
      </c>
      <c r="C241" t="s">
        <v>980</v>
      </c>
      <c r="D241">
        <v>2024</v>
      </c>
      <c r="E241" t="s">
        <v>11</v>
      </c>
      <c r="F241" t="s">
        <v>12</v>
      </c>
      <c r="G241" t="s">
        <v>989</v>
      </c>
      <c r="H241" t="s">
        <v>990</v>
      </c>
      <c r="I241" t="s">
        <v>991</v>
      </c>
      <c r="J241" t="s">
        <v>992</v>
      </c>
    </row>
    <row r="242" spans="1:10">
      <c r="A242">
        <v>241</v>
      </c>
      <c r="B242">
        <f>"021"</f>
        <v>0</v>
      </c>
      <c r="C242" t="s">
        <v>980</v>
      </c>
      <c r="D242">
        <v>2024</v>
      </c>
      <c r="E242" t="s">
        <v>11</v>
      </c>
      <c r="F242" t="s">
        <v>12</v>
      </c>
      <c r="G242" t="s">
        <v>993</v>
      </c>
      <c r="H242" t="s">
        <v>994</v>
      </c>
      <c r="I242" t="s">
        <v>995</v>
      </c>
      <c r="J242" t="s">
        <v>996</v>
      </c>
    </row>
    <row r="243" spans="1:10">
      <c r="A243">
        <v>242</v>
      </c>
      <c r="B243">
        <f>"022"</f>
        <v>0</v>
      </c>
      <c r="C243" t="s">
        <v>997</v>
      </c>
      <c r="D243">
        <v>2024</v>
      </c>
      <c r="E243" t="s">
        <v>11</v>
      </c>
      <c r="F243" t="s">
        <v>12</v>
      </c>
      <c r="G243" t="s">
        <v>998</v>
      </c>
      <c r="H243" t="s">
        <v>999</v>
      </c>
      <c r="I243" t="s">
        <v>1000</v>
      </c>
      <c r="J243" t="s">
        <v>1001</v>
      </c>
    </row>
    <row r="244" spans="1:10">
      <c r="A244">
        <v>243</v>
      </c>
      <c r="B244">
        <f>"022"</f>
        <v>0</v>
      </c>
      <c r="C244" t="s">
        <v>997</v>
      </c>
      <c r="D244">
        <v>2024</v>
      </c>
      <c r="E244" t="s">
        <v>11</v>
      </c>
      <c r="F244" t="s">
        <v>12</v>
      </c>
      <c r="G244" t="s">
        <v>1002</v>
      </c>
      <c r="H244" t="s">
        <v>1003</v>
      </c>
      <c r="I244" t="s">
        <v>1004</v>
      </c>
      <c r="J244" t="s">
        <v>1005</v>
      </c>
    </row>
    <row r="245" spans="1:10">
      <c r="A245">
        <v>244</v>
      </c>
      <c r="B245">
        <f>"023"</f>
        <v>0</v>
      </c>
      <c r="C245" t="s">
        <v>1006</v>
      </c>
      <c r="D245">
        <v>2024</v>
      </c>
      <c r="E245" t="s">
        <v>11</v>
      </c>
      <c r="F245" t="s">
        <v>12</v>
      </c>
      <c r="G245" t="s">
        <v>1007</v>
      </c>
      <c r="H245" t="s">
        <v>1008</v>
      </c>
      <c r="I245" t="s">
        <v>1009</v>
      </c>
      <c r="J245" t="s">
        <v>1010</v>
      </c>
    </row>
    <row r="246" spans="1:10">
      <c r="A246">
        <v>245</v>
      </c>
      <c r="B246">
        <f>"024"</f>
        <v>0</v>
      </c>
      <c r="C246" t="s">
        <v>1011</v>
      </c>
      <c r="D246">
        <v>2024</v>
      </c>
      <c r="E246" t="s">
        <v>11</v>
      </c>
      <c r="F246" t="s">
        <v>12</v>
      </c>
      <c r="G246" t="s">
        <v>1012</v>
      </c>
      <c r="H246" t="s">
        <v>1013</v>
      </c>
      <c r="I246" t="s">
        <v>1014</v>
      </c>
      <c r="J246" t="s">
        <v>1015</v>
      </c>
    </row>
    <row r="247" spans="1:10">
      <c r="A247">
        <v>246</v>
      </c>
      <c r="B247">
        <f>"025"</f>
        <v>0</v>
      </c>
      <c r="C247" t="s">
        <v>1016</v>
      </c>
      <c r="D247">
        <v>2024</v>
      </c>
      <c r="E247" t="s">
        <v>11</v>
      </c>
      <c r="F247" t="s">
        <v>12</v>
      </c>
      <c r="G247" t="s">
        <v>1017</v>
      </c>
      <c r="H247" t="s">
        <v>1018</v>
      </c>
      <c r="I247" t="s">
        <v>1019</v>
      </c>
      <c r="J247" t="s">
        <v>1020</v>
      </c>
    </row>
    <row r="248" spans="1:10">
      <c r="A248">
        <v>247</v>
      </c>
      <c r="B248">
        <f>"025"</f>
        <v>0</v>
      </c>
      <c r="C248" t="s">
        <v>1016</v>
      </c>
      <c r="D248">
        <v>2024</v>
      </c>
      <c r="E248" t="s">
        <v>11</v>
      </c>
      <c r="F248" t="s">
        <v>12</v>
      </c>
      <c r="G248" t="s">
        <v>1021</v>
      </c>
      <c r="H248" t="s">
        <v>1022</v>
      </c>
      <c r="I248" t="s">
        <v>1023</v>
      </c>
      <c r="J248" t="s">
        <v>1024</v>
      </c>
    </row>
    <row r="249" spans="1:10">
      <c r="A249">
        <v>248</v>
      </c>
      <c r="B249">
        <f>"026"</f>
        <v>0</v>
      </c>
      <c r="C249" t="s">
        <v>1025</v>
      </c>
      <c r="D249">
        <v>2024</v>
      </c>
      <c r="E249" t="s">
        <v>11</v>
      </c>
      <c r="F249" t="s">
        <v>12</v>
      </c>
      <c r="G249" t="s">
        <v>1026</v>
      </c>
      <c r="H249" t="s">
        <v>1027</v>
      </c>
      <c r="I249" t="s">
        <v>1028</v>
      </c>
      <c r="J249" t="s">
        <v>1029</v>
      </c>
    </row>
    <row r="250" spans="1:10">
      <c r="A250">
        <v>249</v>
      </c>
      <c r="B250">
        <f>"026"</f>
        <v>0</v>
      </c>
      <c r="C250" t="s">
        <v>1025</v>
      </c>
      <c r="D250">
        <v>2024</v>
      </c>
      <c r="E250" t="s">
        <v>11</v>
      </c>
      <c r="F250" t="s">
        <v>12</v>
      </c>
      <c r="G250" t="s">
        <v>1030</v>
      </c>
      <c r="H250" t="s">
        <v>1031</v>
      </c>
      <c r="I250" t="s">
        <v>1032</v>
      </c>
      <c r="J250" t="s">
        <v>1033</v>
      </c>
    </row>
    <row r="251" spans="1:10">
      <c r="A251">
        <v>250</v>
      </c>
      <c r="B251">
        <f>"027"</f>
        <v>0</v>
      </c>
      <c r="C251" t="s">
        <v>1034</v>
      </c>
      <c r="D251">
        <v>2024</v>
      </c>
      <c r="E251" t="s">
        <v>11</v>
      </c>
      <c r="F251" t="s">
        <v>12</v>
      </c>
      <c r="G251" t="s">
        <v>1035</v>
      </c>
      <c r="H251" t="s">
        <v>1036</v>
      </c>
      <c r="I251" t="s">
        <v>1037</v>
      </c>
      <c r="J251" t="s">
        <v>1038</v>
      </c>
    </row>
    <row r="252" spans="1:10">
      <c r="A252">
        <v>251</v>
      </c>
      <c r="B252">
        <f>"027"</f>
        <v>0</v>
      </c>
      <c r="C252" t="s">
        <v>1034</v>
      </c>
      <c r="D252">
        <v>2024</v>
      </c>
      <c r="E252" t="s">
        <v>11</v>
      </c>
      <c r="F252" t="s">
        <v>12</v>
      </c>
      <c r="G252" t="s">
        <v>1039</v>
      </c>
      <c r="H252" t="s">
        <v>1040</v>
      </c>
      <c r="I252" t="s">
        <v>1041</v>
      </c>
      <c r="J252" t="s">
        <v>1042</v>
      </c>
    </row>
    <row r="253" spans="1:10">
      <c r="A253">
        <v>252</v>
      </c>
      <c r="B253">
        <f>"027"</f>
        <v>0</v>
      </c>
      <c r="C253" t="s">
        <v>1034</v>
      </c>
      <c r="D253">
        <v>2024</v>
      </c>
      <c r="E253" t="s">
        <v>11</v>
      </c>
      <c r="F253" t="s">
        <v>12</v>
      </c>
      <c r="G253" t="s">
        <v>1043</v>
      </c>
      <c r="H253" t="s">
        <v>1044</v>
      </c>
      <c r="I253" t="s">
        <v>1045</v>
      </c>
      <c r="J253" t="s">
        <v>1046</v>
      </c>
    </row>
    <row r="254" spans="1:10">
      <c r="A254">
        <v>253</v>
      </c>
      <c r="B254">
        <f>"027"</f>
        <v>0</v>
      </c>
      <c r="C254" t="s">
        <v>1034</v>
      </c>
      <c r="D254">
        <v>2024</v>
      </c>
      <c r="E254" t="s">
        <v>11</v>
      </c>
      <c r="F254" t="s">
        <v>12</v>
      </c>
      <c r="G254" t="s">
        <v>1047</v>
      </c>
      <c r="H254" t="s">
        <v>1048</v>
      </c>
      <c r="I254" t="s">
        <v>1049</v>
      </c>
      <c r="J254" t="s">
        <v>1050</v>
      </c>
    </row>
    <row r="255" spans="1:10">
      <c r="A255">
        <v>254</v>
      </c>
      <c r="B255">
        <f>"027"</f>
        <v>0</v>
      </c>
      <c r="C255" t="s">
        <v>1034</v>
      </c>
      <c r="D255">
        <v>2024</v>
      </c>
      <c r="E255" t="s">
        <v>11</v>
      </c>
      <c r="F255" t="s">
        <v>12</v>
      </c>
      <c r="G255" t="s">
        <v>1051</v>
      </c>
      <c r="H255" t="s">
        <v>1052</v>
      </c>
      <c r="I255" t="s">
        <v>1053</v>
      </c>
      <c r="J255" t="s">
        <v>1054</v>
      </c>
    </row>
    <row r="256" spans="1:10">
      <c r="A256">
        <v>255</v>
      </c>
      <c r="B256">
        <f>"027"</f>
        <v>0</v>
      </c>
      <c r="C256" t="s">
        <v>1034</v>
      </c>
      <c r="D256">
        <v>2024</v>
      </c>
      <c r="E256" t="s">
        <v>11</v>
      </c>
      <c r="F256" t="s">
        <v>12</v>
      </c>
      <c r="G256" t="s">
        <v>1055</v>
      </c>
      <c r="H256" t="s">
        <v>1056</v>
      </c>
      <c r="I256" t="s">
        <v>1057</v>
      </c>
      <c r="J256" t="s">
        <v>1058</v>
      </c>
    </row>
    <row r="257" spans="1:10">
      <c r="A257">
        <v>256</v>
      </c>
      <c r="B257">
        <f>"027"</f>
        <v>0</v>
      </c>
      <c r="C257" t="s">
        <v>1034</v>
      </c>
      <c r="D257">
        <v>2024</v>
      </c>
      <c r="E257" t="s">
        <v>11</v>
      </c>
      <c r="F257" t="s">
        <v>12</v>
      </c>
      <c r="G257" t="s">
        <v>1059</v>
      </c>
      <c r="H257" t="s">
        <v>1060</v>
      </c>
      <c r="I257" t="s">
        <v>1061</v>
      </c>
      <c r="J257" t="s">
        <v>1062</v>
      </c>
    </row>
    <row r="258" spans="1:10">
      <c r="A258">
        <v>257</v>
      </c>
      <c r="B258">
        <f>"027"</f>
        <v>0</v>
      </c>
      <c r="C258" t="s">
        <v>1034</v>
      </c>
      <c r="D258">
        <v>2024</v>
      </c>
      <c r="E258" t="s">
        <v>11</v>
      </c>
      <c r="F258" t="s">
        <v>12</v>
      </c>
      <c r="G258" t="s">
        <v>1063</v>
      </c>
      <c r="H258" t="s">
        <v>1064</v>
      </c>
      <c r="I258" t="s">
        <v>1065</v>
      </c>
      <c r="J258" t="s">
        <v>1066</v>
      </c>
    </row>
    <row r="259" spans="1:10">
      <c r="A259">
        <v>258</v>
      </c>
      <c r="B259">
        <f>"027"</f>
        <v>0</v>
      </c>
      <c r="C259" t="s">
        <v>1034</v>
      </c>
      <c r="D259">
        <v>2024</v>
      </c>
      <c r="E259" t="s">
        <v>11</v>
      </c>
      <c r="F259" t="s">
        <v>12</v>
      </c>
      <c r="G259" t="s">
        <v>1067</v>
      </c>
      <c r="H259" t="s">
        <v>1068</v>
      </c>
      <c r="I259" t="s">
        <v>1069</v>
      </c>
      <c r="J259" t="s">
        <v>1070</v>
      </c>
    </row>
    <row r="260" spans="1:10">
      <c r="A260">
        <v>259</v>
      </c>
      <c r="B260">
        <f>"027"</f>
        <v>0</v>
      </c>
      <c r="C260" t="s">
        <v>1034</v>
      </c>
      <c r="D260">
        <v>2024</v>
      </c>
      <c r="E260" t="s">
        <v>11</v>
      </c>
      <c r="F260" t="s">
        <v>12</v>
      </c>
      <c r="G260" t="s">
        <v>1071</v>
      </c>
      <c r="H260" t="s">
        <v>1072</v>
      </c>
      <c r="I260" t="s">
        <v>1073</v>
      </c>
      <c r="J260" t="s">
        <v>1074</v>
      </c>
    </row>
    <row r="261" spans="1:10">
      <c r="A261">
        <v>260</v>
      </c>
      <c r="B261">
        <f>"027"</f>
        <v>0</v>
      </c>
      <c r="C261" t="s">
        <v>1034</v>
      </c>
      <c r="D261">
        <v>2024</v>
      </c>
      <c r="E261" t="s">
        <v>11</v>
      </c>
      <c r="F261" t="s">
        <v>12</v>
      </c>
      <c r="G261" t="s">
        <v>1075</v>
      </c>
      <c r="H261" t="s">
        <v>1076</v>
      </c>
      <c r="I261" t="s">
        <v>1077</v>
      </c>
      <c r="J261" t="s">
        <v>1078</v>
      </c>
    </row>
    <row r="262" spans="1:10">
      <c r="A262">
        <v>261</v>
      </c>
      <c r="B262">
        <f>"028"</f>
        <v>0</v>
      </c>
      <c r="C262" t="s">
        <v>1079</v>
      </c>
      <c r="D262">
        <v>2024</v>
      </c>
      <c r="E262" t="s">
        <v>11</v>
      </c>
      <c r="F262" t="s">
        <v>12</v>
      </c>
      <c r="G262" t="s">
        <v>1080</v>
      </c>
      <c r="H262" t="s">
        <v>1081</v>
      </c>
      <c r="I262" t="s">
        <v>1082</v>
      </c>
      <c r="J262" t="s">
        <v>1083</v>
      </c>
    </row>
    <row r="263" spans="1:10">
      <c r="A263">
        <v>262</v>
      </c>
      <c r="B263">
        <f>"029"</f>
        <v>0</v>
      </c>
      <c r="C263" t="s">
        <v>1084</v>
      </c>
      <c r="D263">
        <v>2024</v>
      </c>
      <c r="E263" t="s">
        <v>11</v>
      </c>
      <c r="F263" t="s">
        <v>12</v>
      </c>
      <c r="G263" t="s">
        <v>1085</v>
      </c>
      <c r="H263" t="s">
        <v>1086</v>
      </c>
      <c r="I263" t="s">
        <v>1087</v>
      </c>
      <c r="J263" t="s">
        <v>1088</v>
      </c>
    </row>
    <row r="264" spans="1:10">
      <c r="A264">
        <v>263</v>
      </c>
      <c r="B264">
        <f>"029"</f>
        <v>0</v>
      </c>
      <c r="C264" t="s">
        <v>1084</v>
      </c>
      <c r="D264">
        <v>2024</v>
      </c>
      <c r="E264" t="s">
        <v>11</v>
      </c>
      <c r="F264" t="s">
        <v>12</v>
      </c>
      <c r="G264" t="s">
        <v>1089</v>
      </c>
      <c r="H264" t="s">
        <v>1090</v>
      </c>
      <c r="I264" t="s">
        <v>1091</v>
      </c>
      <c r="J264" t="s">
        <v>1092</v>
      </c>
    </row>
    <row r="265" spans="1:10">
      <c r="A265">
        <v>264</v>
      </c>
      <c r="B265">
        <f>"029"</f>
        <v>0</v>
      </c>
      <c r="C265" t="s">
        <v>1084</v>
      </c>
      <c r="D265">
        <v>2024</v>
      </c>
      <c r="E265" t="s">
        <v>11</v>
      </c>
      <c r="F265" t="s">
        <v>12</v>
      </c>
      <c r="G265" t="s">
        <v>1093</v>
      </c>
      <c r="H265" t="s">
        <v>1094</v>
      </c>
      <c r="I265" t="s">
        <v>1095</v>
      </c>
      <c r="J265" t="s">
        <v>1096</v>
      </c>
    </row>
    <row r="266" spans="1:10">
      <c r="A266">
        <v>265</v>
      </c>
      <c r="B266">
        <f>"029"</f>
        <v>0</v>
      </c>
      <c r="C266" t="s">
        <v>1084</v>
      </c>
      <c r="D266">
        <v>2024</v>
      </c>
      <c r="E266" t="s">
        <v>11</v>
      </c>
      <c r="F266" t="s">
        <v>12</v>
      </c>
      <c r="G266" t="s">
        <v>1097</v>
      </c>
      <c r="H266" t="s">
        <v>1098</v>
      </c>
      <c r="I266" t="s">
        <v>1099</v>
      </c>
      <c r="J266" t="s">
        <v>1100</v>
      </c>
    </row>
    <row r="267" spans="1:10">
      <c r="A267">
        <v>266</v>
      </c>
      <c r="B267">
        <f>"029"</f>
        <v>0</v>
      </c>
      <c r="C267" t="s">
        <v>1084</v>
      </c>
      <c r="D267">
        <v>2024</v>
      </c>
      <c r="E267" t="s">
        <v>11</v>
      </c>
      <c r="F267" t="s">
        <v>12</v>
      </c>
      <c r="G267" t="s">
        <v>1101</v>
      </c>
      <c r="H267" t="s">
        <v>1102</v>
      </c>
      <c r="I267" t="s">
        <v>1103</v>
      </c>
      <c r="J267" t="s">
        <v>1104</v>
      </c>
    </row>
    <row r="268" spans="1:10">
      <c r="A268">
        <v>267</v>
      </c>
      <c r="B268">
        <f>"030"</f>
        <v>0</v>
      </c>
      <c r="C268" t="s">
        <v>1105</v>
      </c>
      <c r="D268">
        <v>2024</v>
      </c>
      <c r="E268" t="s">
        <v>11</v>
      </c>
      <c r="F268" t="s">
        <v>12</v>
      </c>
      <c r="G268" t="s">
        <v>1106</v>
      </c>
      <c r="H268" t="s">
        <v>1107</v>
      </c>
      <c r="I268" t="s">
        <v>1108</v>
      </c>
      <c r="J268" t="s">
        <v>1109</v>
      </c>
    </row>
    <row r="269" spans="1:10">
      <c r="A269">
        <v>268</v>
      </c>
      <c r="B269">
        <f>"031"</f>
        <v>0</v>
      </c>
      <c r="C269" t="s">
        <v>1110</v>
      </c>
      <c r="D269">
        <v>2024</v>
      </c>
      <c r="E269" t="s">
        <v>11</v>
      </c>
      <c r="F269" t="s">
        <v>12</v>
      </c>
      <c r="G269" t="s">
        <v>1111</v>
      </c>
      <c r="H269" t="s">
        <v>1112</v>
      </c>
      <c r="I269" t="s">
        <v>1113</v>
      </c>
      <c r="J269" t="s">
        <v>1114</v>
      </c>
    </row>
    <row r="270" spans="1:10">
      <c r="A270">
        <v>269</v>
      </c>
      <c r="B270">
        <f>"032"</f>
        <v>0</v>
      </c>
      <c r="C270" t="s">
        <v>1115</v>
      </c>
      <c r="D270">
        <v>2024</v>
      </c>
      <c r="E270" t="s">
        <v>11</v>
      </c>
      <c r="F270" t="s">
        <v>12</v>
      </c>
      <c r="G270" t="s">
        <v>1116</v>
      </c>
      <c r="H270" t="s">
        <v>1117</v>
      </c>
      <c r="I270" t="s">
        <v>1118</v>
      </c>
      <c r="J270" t="s">
        <v>1119</v>
      </c>
    </row>
    <row r="271" spans="1:10">
      <c r="A271">
        <v>270</v>
      </c>
      <c r="B271">
        <f>"032"</f>
        <v>0</v>
      </c>
      <c r="C271" t="s">
        <v>1115</v>
      </c>
      <c r="D271">
        <v>2024</v>
      </c>
      <c r="E271" t="s">
        <v>11</v>
      </c>
      <c r="F271" t="s">
        <v>12</v>
      </c>
      <c r="G271" t="s">
        <v>1120</v>
      </c>
      <c r="H271" t="s">
        <v>1121</v>
      </c>
      <c r="I271" t="s">
        <v>1122</v>
      </c>
      <c r="J271" t="s">
        <v>1123</v>
      </c>
    </row>
    <row r="272" spans="1:10">
      <c r="A272">
        <v>271</v>
      </c>
      <c r="B272">
        <f>"032"</f>
        <v>0</v>
      </c>
      <c r="C272" t="s">
        <v>1115</v>
      </c>
      <c r="D272">
        <v>2024</v>
      </c>
      <c r="E272" t="s">
        <v>11</v>
      </c>
      <c r="F272" t="s">
        <v>12</v>
      </c>
      <c r="G272" t="s">
        <v>1124</v>
      </c>
      <c r="H272" t="s">
        <v>1125</v>
      </c>
      <c r="I272" t="s">
        <v>1126</v>
      </c>
      <c r="J272" t="s">
        <v>1127</v>
      </c>
    </row>
    <row r="273" spans="1:10">
      <c r="A273">
        <v>272</v>
      </c>
      <c r="B273">
        <f>"032"</f>
        <v>0</v>
      </c>
      <c r="C273" t="s">
        <v>1115</v>
      </c>
      <c r="D273">
        <v>2024</v>
      </c>
      <c r="E273" t="s">
        <v>11</v>
      </c>
      <c r="F273" t="s">
        <v>12</v>
      </c>
      <c r="G273" t="s">
        <v>1128</v>
      </c>
      <c r="H273" t="s">
        <v>1129</v>
      </c>
      <c r="I273" t="s">
        <v>1130</v>
      </c>
      <c r="J273" t="s">
        <v>1131</v>
      </c>
    </row>
    <row r="274" spans="1:10">
      <c r="A274">
        <v>273</v>
      </c>
      <c r="B274">
        <f>"032"</f>
        <v>0</v>
      </c>
      <c r="C274" t="s">
        <v>1115</v>
      </c>
      <c r="D274">
        <v>2024</v>
      </c>
      <c r="E274" t="s">
        <v>11</v>
      </c>
      <c r="F274" t="s">
        <v>12</v>
      </c>
      <c r="G274" t="s">
        <v>1132</v>
      </c>
      <c r="H274" t="s">
        <v>1133</v>
      </c>
      <c r="I274" t="s">
        <v>1134</v>
      </c>
      <c r="J274" t="s">
        <v>1135</v>
      </c>
    </row>
    <row r="275" spans="1:10">
      <c r="A275">
        <v>274</v>
      </c>
      <c r="B275">
        <f>"032"</f>
        <v>0</v>
      </c>
      <c r="C275" t="s">
        <v>1115</v>
      </c>
      <c r="D275">
        <v>2024</v>
      </c>
      <c r="E275" t="s">
        <v>11</v>
      </c>
      <c r="F275" t="s">
        <v>12</v>
      </c>
      <c r="G275" t="s">
        <v>1136</v>
      </c>
      <c r="H275" t="s">
        <v>1137</v>
      </c>
      <c r="I275" t="s">
        <v>1138</v>
      </c>
      <c r="J275" t="s">
        <v>1139</v>
      </c>
    </row>
    <row r="276" spans="1:10">
      <c r="A276">
        <v>275</v>
      </c>
      <c r="B276">
        <f>"033"</f>
        <v>0</v>
      </c>
      <c r="C276" t="s">
        <v>1140</v>
      </c>
      <c r="D276">
        <v>2024</v>
      </c>
      <c r="E276" t="s">
        <v>11</v>
      </c>
      <c r="F276" t="s">
        <v>12</v>
      </c>
      <c r="G276" t="s">
        <v>1141</v>
      </c>
      <c r="H276" t="s">
        <v>1142</v>
      </c>
      <c r="I276" t="s">
        <v>1143</v>
      </c>
      <c r="J276" t="s">
        <v>1144</v>
      </c>
    </row>
    <row r="277" spans="1:10">
      <c r="A277">
        <v>276</v>
      </c>
      <c r="B277">
        <f>"035"</f>
        <v>0</v>
      </c>
      <c r="C277" t="s">
        <v>1145</v>
      </c>
      <c r="D277">
        <v>2024</v>
      </c>
      <c r="E277" t="s">
        <v>11</v>
      </c>
      <c r="F277" t="s">
        <v>12</v>
      </c>
      <c r="G277" t="s">
        <v>1146</v>
      </c>
      <c r="H277" t="s">
        <v>1147</v>
      </c>
      <c r="I277" t="s">
        <v>1148</v>
      </c>
      <c r="J277" t="s">
        <v>1149</v>
      </c>
    </row>
    <row r="278" spans="1:10">
      <c r="A278">
        <v>277</v>
      </c>
      <c r="B278">
        <f>"036"</f>
        <v>0</v>
      </c>
      <c r="C278" t="s">
        <v>1150</v>
      </c>
      <c r="D278">
        <v>2024</v>
      </c>
      <c r="E278" t="s">
        <v>11</v>
      </c>
      <c r="F278" t="s">
        <v>12</v>
      </c>
      <c r="G278" t="s">
        <v>1151</v>
      </c>
      <c r="H278" t="s">
        <v>1152</v>
      </c>
      <c r="I278" t="s">
        <v>1153</v>
      </c>
      <c r="J278" t="s">
        <v>1154</v>
      </c>
    </row>
    <row r="279" spans="1:10">
      <c r="A279">
        <v>278</v>
      </c>
      <c r="B279">
        <f>"036"</f>
        <v>0</v>
      </c>
      <c r="C279" t="s">
        <v>1150</v>
      </c>
      <c r="D279">
        <v>2024</v>
      </c>
      <c r="E279" t="s">
        <v>11</v>
      </c>
      <c r="F279" t="s">
        <v>12</v>
      </c>
      <c r="G279" t="s">
        <v>1155</v>
      </c>
      <c r="H279" t="s">
        <v>1156</v>
      </c>
      <c r="I279" t="s">
        <v>1157</v>
      </c>
      <c r="J279" t="s">
        <v>1158</v>
      </c>
    </row>
    <row r="280" spans="1:10">
      <c r="A280">
        <v>279</v>
      </c>
      <c r="B280">
        <f>"036"</f>
        <v>0</v>
      </c>
      <c r="C280" t="s">
        <v>1150</v>
      </c>
      <c r="D280">
        <v>2024</v>
      </c>
      <c r="E280" t="s">
        <v>11</v>
      </c>
      <c r="F280" t="s">
        <v>12</v>
      </c>
      <c r="G280" t="s">
        <v>1159</v>
      </c>
      <c r="H280" t="s">
        <v>1160</v>
      </c>
      <c r="I280" t="s">
        <v>1161</v>
      </c>
      <c r="J280" t="s">
        <v>1162</v>
      </c>
    </row>
    <row r="281" spans="1:10">
      <c r="A281">
        <v>280</v>
      </c>
      <c r="B281">
        <f>"036"</f>
        <v>0</v>
      </c>
      <c r="C281" t="s">
        <v>1150</v>
      </c>
      <c r="D281">
        <v>2024</v>
      </c>
      <c r="E281" t="s">
        <v>11</v>
      </c>
      <c r="F281" t="s">
        <v>12</v>
      </c>
      <c r="G281" t="s">
        <v>1163</v>
      </c>
      <c r="H281" t="s">
        <v>1164</v>
      </c>
      <c r="I281" t="s">
        <v>1165</v>
      </c>
      <c r="J281" t="s">
        <v>1166</v>
      </c>
    </row>
    <row r="282" spans="1:10">
      <c r="A282">
        <v>281</v>
      </c>
      <c r="B282">
        <f>"036"</f>
        <v>0</v>
      </c>
      <c r="C282" t="s">
        <v>1150</v>
      </c>
      <c r="D282">
        <v>2024</v>
      </c>
      <c r="E282" t="s">
        <v>11</v>
      </c>
      <c r="F282" t="s">
        <v>12</v>
      </c>
      <c r="G282" t="s">
        <v>1167</v>
      </c>
      <c r="H282" t="s">
        <v>1168</v>
      </c>
      <c r="I282" t="s">
        <v>1169</v>
      </c>
      <c r="J282" t="s">
        <v>1170</v>
      </c>
    </row>
    <row r="283" spans="1:10">
      <c r="A283">
        <v>282</v>
      </c>
      <c r="B283">
        <f>"036"</f>
        <v>0</v>
      </c>
      <c r="C283" t="s">
        <v>1150</v>
      </c>
      <c r="D283">
        <v>2024</v>
      </c>
      <c r="E283" t="s">
        <v>11</v>
      </c>
      <c r="F283" t="s">
        <v>12</v>
      </c>
      <c r="G283" t="s">
        <v>1171</v>
      </c>
      <c r="H283" t="s">
        <v>1172</v>
      </c>
      <c r="I283" t="s">
        <v>1173</v>
      </c>
      <c r="J283" t="s">
        <v>1174</v>
      </c>
    </row>
    <row r="284" spans="1:10">
      <c r="A284">
        <v>283</v>
      </c>
      <c r="B284">
        <f>"036"</f>
        <v>0</v>
      </c>
      <c r="C284" t="s">
        <v>1150</v>
      </c>
      <c r="D284">
        <v>2024</v>
      </c>
      <c r="E284" t="s">
        <v>11</v>
      </c>
      <c r="F284" t="s">
        <v>12</v>
      </c>
      <c r="G284" t="s">
        <v>1175</v>
      </c>
      <c r="H284" t="s">
        <v>1176</v>
      </c>
      <c r="I284" t="s">
        <v>1177</v>
      </c>
      <c r="J284" t="s">
        <v>1178</v>
      </c>
    </row>
    <row r="285" spans="1:10">
      <c r="A285">
        <v>284</v>
      </c>
      <c r="B285">
        <f>"036"</f>
        <v>0</v>
      </c>
      <c r="C285" t="s">
        <v>1150</v>
      </c>
      <c r="D285">
        <v>2024</v>
      </c>
      <c r="E285" t="s">
        <v>11</v>
      </c>
      <c r="F285" t="s">
        <v>12</v>
      </c>
      <c r="G285" t="s">
        <v>1179</v>
      </c>
      <c r="H285" t="s">
        <v>1180</v>
      </c>
      <c r="I285" t="s">
        <v>1181</v>
      </c>
      <c r="J285" t="s">
        <v>1182</v>
      </c>
    </row>
    <row r="286" spans="1:10">
      <c r="A286">
        <v>285</v>
      </c>
      <c r="B286">
        <f>"036"</f>
        <v>0</v>
      </c>
      <c r="C286" t="s">
        <v>1150</v>
      </c>
      <c r="D286">
        <v>2024</v>
      </c>
      <c r="E286" t="s">
        <v>11</v>
      </c>
      <c r="F286" t="s">
        <v>12</v>
      </c>
      <c r="G286" t="s">
        <v>1183</v>
      </c>
      <c r="H286" t="s">
        <v>1184</v>
      </c>
      <c r="I286" t="s">
        <v>1185</v>
      </c>
      <c r="J286" t="s">
        <v>1186</v>
      </c>
    </row>
    <row r="287" spans="1:10">
      <c r="A287">
        <v>286</v>
      </c>
      <c r="B287">
        <f>"036"</f>
        <v>0</v>
      </c>
      <c r="C287" t="s">
        <v>1150</v>
      </c>
      <c r="D287">
        <v>2024</v>
      </c>
      <c r="E287" t="s">
        <v>11</v>
      </c>
      <c r="F287" t="s">
        <v>12</v>
      </c>
      <c r="G287" t="s">
        <v>1187</v>
      </c>
      <c r="H287" t="s">
        <v>1188</v>
      </c>
      <c r="I287" t="s">
        <v>1189</v>
      </c>
      <c r="J287" t="s">
        <v>1190</v>
      </c>
    </row>
    <row r="288" spans="1:10">
      <c r="A288">
        <v>287</v>
      </c>
      <c r="B288">
        <f>"036"</f>
        <v>0</v>
      </c>
      <c r="C288" t="s">
        <v>1150</v>
      </c>
      <c r="D288">
        <v>2024</v>
      </c>
      <c r="E288" t="s">
        <v>11</v>
      </c>
      <c r="F288" t="s">
        <v>12</v>
      </c>
      <c r="G288" t="s">
        <v>1191</v>
      </c>
      <c r="H288" t="s">
        <v>1192</v>
      </c>
      <c r="I288" t="s">
        <v>1193</v>
      </c>
      <c r="J288" t="s">
        <v>1194</v>
      </c>
    </row>
    <row r="289" spans="1:10">
      <c r="A289">
        <v>288</v>
      </c>
      <c r="B289">
        <f>"036"</f>
        <v>0</v>
      </c>
      <c r="C289" t="s">
        <v>1150</v>
      </c>
      <c r="D289">
        <v>2024</v>
      </c>
      <c r="E289" t="s">
        <v>11</v>
      </c>
      <c r="F289" t="s">
        <v>12</v>
      </c>
      <c r="G289" t="s">
        <v>1195</v>
      </c>
      <c r="H289" t="s">
        <v>1196</v>
      </c>
      <c r="I289" t="s">
        <v>1197</v>
      </c>
      <c r="J289" t="s">
        <v>1198</v>
      </c>
    </row>
    <row r="290" spans="1:10">
      <c r="A290">
        <v>289</v>
      </c>
      <c r="B290">
        <f>"036"</f>
        <v>0</v>
      </c>
      <c r="C290" t="s">
        <v>1150</v>
      </c>
      <c r="D290">
        <v>2024</v>
      </c>
      <c r="E290" t="s">
        <v>11</v>
      </c>
      <c r="F290" t="s">
        <v>12</v>
      </c>
      <c r="G290" t="s">
        <v>1199</v>
      </c>
      <c r="H290" t="s">
        <v>1200</v>
      </c>
      <c r="I290" t="s">
        <v>1201</v>
      </c>
      <c r="J290" t="s">
        <v>1202</v>
      </c>
    </row>
    <row r="291" spans="1:10">
      <c r="A291">
        <v>290</v>
      </c>
      <c r="B291">
        <f>"036"</f>
        <v>0</v>
      </c>
      <c r="C291" t="s">
        <v>1150</v>
      </c>
      <c r="D291">
        <v>2024</v>
      </c>
      <c r="E291" t="s">
        <v>11</v>
      </c>
      <c r="F291" t="s">
        <v>12</v>
      </c>
      <c r="G291" t="s">
        <v>1203</v>
      </c>
      <c r="H291" t="s">
        <v>1204</v>
      </c>
      <c r="I291" t="s">
        <v>1205</v>
      </c>
      <c r="J291" t="s">
        <v>1206</v>
      </c>
    </row>
    <row r="292" spans="1:10">
      <c r="A292">
        <v>291</v>
      </c>
      <c r="B292">
        <f>"036"</f>
        <v>0</v>
      </c>
      <c r="C292" t="s">
        <v>1150</v>
      </c>
      <c r="D292">
        <v>2024</v>
      </c>
      <c r="E292" t="s">
        <v>11</v>
      </c>
      <c r="F292" t="s">
        <v>12</v>
      </c>
      <c r="G292" t="s">
        <v>1207</v>
      </c>
      <c r="H292" t="s">
        <v>1208</v>
      </c>
      <c r="I292" t="s">
        <v>1209</v>
      </c>
      <c r="J292" t="s">
        <v>1210</v>
      </c>
    </row>
    <row r="293" spans="1:10">
      <c r="A293">
        <v>292</v>
      </c>
      <c r="B293">
        <f>"037"</f>
        <v>0</v>
      </c>
      <c r="C293" t="s">
        <v>1211</v>
      </c>
      <c r="D293">
        <v>2024</v>
      </c>
      <c r="E293" t="s">
        <v>11</v>
      </c>
      <c r="F293" t="s">
        <v>12</v>
      </c>
      <c r="G293" t="s">
        <v>1212</v>
      </c>
      <c r="H293" t="s">
        <v>1213</v>
      </c>
      <c r="I293" t="s">
        <v>1214</v>
      </c>
      <c r="J293" t="s">
        <v>1215</v>
      </c>
    </row>
    <row r="294" spans="1:10">
      <c r="A294">
        <v>293</v>
      </c>
      <c r="B294">
        <f>"038"</f>
        <v>0</v>
      </c>
      <c r="C294" t="s">
        <v>1216</v>
      </c>
      <c r="D294">
        <v>2024</v>
      </c>
      <c r="E294" t="s">
        <v>11</v>
      </c>
      <c r="F294" t="s">
        <v>12</v>
      </c>
      <c r="G294" t="s">
        <v>1217</v>
      </c>
      <c r="H294" t="s">
        <v>1218</v>
      </c>
      <c r="I294" t="s">
        <v>1219</v>
      </c>
      <c r="J294" t="s">
        <v>1220</v>
      </c>
    </row>
    <row r="295" spans="1:10">
      <c r="A295">
        <v>294</v>
      </c>
      <c r="B295">
        <f>"038"</f>
        <v>0</v>
      </c>
      <c r="C295" t="s">
        <v>1216</v>
      </c>
      <c r="D295">
        <v>2024</v>
      </c>
      <c r="E295" t="s">
        <v>11</v>
      </c>
      <c r="F295" t="s">
        <v>12</v>
      </c>
      <c r="G295" t="s">
        <v>1221</v>
      </c>
      <c r="H295" t="s">
        <v>1222</v>
      </c>
      <c r="I295" t="s">
        <v>1223</v>
      </c>
      <c r="J295" t="s">
        <v>1224</v>
      </c>
    </row>
    <row r="296" spans="1:10">
      <c r="A296">
        <v>295</v>
      </c>
      <c r="B296">
        <f>"039"</f>
        <v>0</v>
      </c>
      <c r="C296" t="s">
        <v>1225</v>
      </c>
      <c r="D296">
        <v>2024</v>
      </c>
      <c r="E296" t="s">
        <v>11</v>
      </c>
      <c r="F296" t="s">
        <v>12</v>
      </c>
      <c r="G296" t="s">
        <v>1226</v>
      </c>
      <c r="H296" t="s">
        <v>1227</v>
      </c>
      <c r="I296" t="s">
        <v>1228</v>
      </c>
      <c r="J296" t="s">
        <v>1229</v>
      </c>
    </row>
    <row r="297" spans="1:10">
      <c r="A297">
        <v>296</v>
      </c>
      <c r="B297">
        <f>"040"</f>
        <v>0</v>
      </c>
      <c r="C297" t="s">
        <v>1230</v>
      </c>
      <c r="D297">
        <v>2024</v>
      </c>
      <c r="E297" t="s">
        <v>11</v>
      </c>
      <c r="F297" t="s">
        <v>12</v>
      </c>
      <c r="G297" t="s">
        <v>1231</v>
      </c>
      <c r="H297" t="s">
        <v>1232</v>
      </c>
      <c r="I297" t="s">
        <v>1233</v>
      </c>
      <c r="J297" t="s">
        <v>1234</v>
      </c>
    </row>
    <row r="298" spans="1:10">
      <c r="A298">
        <v>297</v>
      </c>
      <c r="B298">
        <f>"040"</f>
        <v>0</v>
      </c>
      <c r="C298" t="s">
        <v>1230</v>
      </c>
      <c r="D298">
        <v>2024</v>
      </c>
      <c r="E298" t="s">
        <v>11</v>
      </c>
      <c r="F298" t="s">
        <v>12</v>
      </c>
      <c r="G298" t="s">
        <v>1235</v>
      </c>
      <c r="H298" t="s">
        <v>1236</v>
      </c>
      <c r="I298" t="s">
        <v>1237</v>
      </c>
      <c r="J298" t="s">
        <v>1238</v>
      </c>
    </row>
    <row r="299" spans="1:10">
      <c r="A299">
        <v>298</v>
      </c>
      <c r="B299">
        <f>"041"</f>
        <v>0</v>
      </c>
      <c r="C299" t="s">
        <v>1239</v>
      </c>
      <c r="D299">
        <v>2024</v>
      </c>
      <c r="E299" t="s">
        <v>11</v>
      </c>
      <c r="F299" t="s">
        <v>12</v>
      </c>
      <c r="G299" t="s">
        <v>1240</v>
      </c>
      <c r="H299" t="s">
        <v>1241</v>
      </c>
      <c r="I299" t="s">
        <v>1242</v>
      </c>
      <c r="J299" t="s">
        <v>1243</v>
      </c>
    </row>
    <row r="300" spans="1:10">
      <c r="A300">
        <v>299</v>
      </c>
      <c r="B300">
        <f>"042"</f>
        <v>0</v>
      </c>
      <c r="C300" t="s">
        <v>1244</v>
      </c>
      <c r="D300">
        <v>2024</v>
      </c>
      <c r="E300" t="s">
        <v>11</v>
      </c>
      <c r="F300" t="s">
        <v>12</v>
      </c>
      <c r="G300" t="s">
        <v>1245</v>
      </c>
      <c r="H300" t="s">
        <v>1246</v>
      </c>
      <c r="I300" t="s">
        <v>1247</v>
      </c>
      <c r="J300" t="s">
        <v>1248</v>
      </c>
    </row>
    <row r="301" spans="1:10">
      <c r="A301">
        <v>300</v>
      </c>
      <c r="B301">
        <f>"043"</f>
        <v>0</v>
      </c>
      <c r="C301" t="s">
        <v>1249</v>
      </c>
      <c r="D301">
        <v>2024</v>
      </c>
      <c r="E301" t="s">
        <v>11</v>
      </c>
      <c r="F301" t="s">
        <v>12</v>
      </c>
      <c r="G301" t="s">
        <v>1250</v>
      </c>
      <c r="H301" t="s">
        <v>1251</v>
      </c>
      <c r="I301" t="s">
        <v>1252</v>
      </c>
      <c r="J301" t="s">
        <v>1253</v>
      </c>
    </row>
    <row r="302" spans="1:10">
      <c r="A302">
        <v>301</v>
      </c>
      <c r="B302">
        <f>"043"</f>
        <v>0</v>
      </c>
      <c r="C302" t="s">
        <v>1249</v>
      </c>
      <c r="D302">
        <v>2024</v>
      </c>
      <c r="E302" t="s">
        <v>11</v>
      </c>
      <c r="F302" t="s">
        <v>12</v>
      </c>
      <c r="G302" t="s">
        <v>1254</v>
      </c>
      <c r="H302" t="s">
        <v>1255</v>
      </c>
      <c r="I302" t="s">
        <v>1256</v>
      </c>
      <c r="J302" t="s">
        <v>1257</v>
      </c>
    </row>
    <row r="303" spans="1:10">
      <c r="A303">
        <v>302</v>
      </c>
      <c r="B303">
        <f>"043"</f>
        <v>0</v>
      </c>
      <c r="C303" t="s">
        <v>1249</v>
      </c>
      <c r="D303">
        <v>2024</v>
      </c>
      <c r="E303" t="s">
        <v>11</v>
      </c>
      <c r="F303" t="s">
        <v>12</v>
      </c>
      <c r="G303" t="s">
        <v>1258</v>
      </c>
      <c r="H303" t="s">
        <v>1259</v>
      </c>
      <c r="I303" t="s">
        <v>1260</v>
      </c>
      <c r="J303" t="s">
        <v>1261</v>
      </c>
    </row>
    <row r="304" spans="1:10">
      <c r="A304">
        <v>303</v>
      </c>
      <c r="B304">
        <f>"043"</f>
        <v>0</v>
      </c>
      <c r="C304" t="s">
        <v>1249</v>
      </c>
      <c r="D304">
        <v>2024</v>
      </c>
      <c r="E304" t="s">
        <v>11</v>
      </c>
      <c r="F304" t="s">
        <v>12</v>
      </c>
      <c r="G304" t="s">
        <v>1262</v>
      </c>
      <c r="H304" t="s">
        <v>1263</v>
      </c>
      <c r="I304" t="s">
        <v>1264</v>
      </c>
      <c r="J304" t="s">
        <v>1265</v>
      </c>
    </row>
    <row r="305" spans="1:10">
      <c r="A305">
        <v>304</v>
      </c>
      <c r="B305">
        <f>"044"</f>
        <v>0</v>
      </c>
      <c r="C305" t="s">
        <v>1266</v>
      </c>
      <c r="D305">
        <v>2024</v>
      </c>
      <c r="E305" t="s">
        <v>11</v>
      </c>
      <c r="F305" t="s">
        <v>12</v>
      </c>
      <c r="G305" t="s">
        <v>1267</v>
      </c>
      <c r="H305" t="s">
        <v>1268</v>
      </c>
      <c r="I305" t="s">
        <v>1269</v>
      </c>
      <c r="J305" t="s">
        <v>1270</v>
      </c>
    </row>
    <row r="306" spans="1:10">
      <c r="A306">
        <v>305</v>
      </c>
      <c r="B306">
        <f>"044"</f>
        <v>0</v>
      </c>
      <c r="C306" t="s">
        <v>1266</v>
      </c>
      <c r="D306">
        <v>2024</v>
      </c>
      <c r="E306" t="s">
        <v>11</v>
      </c>
      <c r="F306" t="s">
        <v>12</v>
      </c>
      <c r="G306" t="s">
        <v>1271</v>
      </c>
      <c r="H306" t="s">
        <v>1272</v>
      </c>
      <c r="I306" t="s">
        <v>1273</v>
      </c>
      <c r="J306" t="s">
        <v>1274</v>
      </c>
    </row>
    <row r="307" spans="1:10">
      <c r="A307">
        <v>306</v>
      </c>
      <c r="B307">
        <f>"044"</f>
        <v>0</v>
      </c>
      <c r="C307" t="s">
        <v>1266</v>
      </c>
      <c r="D307">
        <v>2024</v>
      </c>
      <c r="E307" t="s">
        <v>11</v>
      </c>
      <c r="F307" t="s">
        <v>12</v>
      </c>
      <c r="G307" t="s">
        <v>1275</v>
      </c>
      <c r="H307" t="s">
        <v>1276</v>
      </c>
      <c r="I307" t="s">
        <v>1277</v>
      </c>
      <c r="J307" t="s">
        <v>1278</v>
      </c>
    </row>
    <row r="308" spans="1:10">
      <c r="A308">
        <v>307</v>
      </c>
      <c r="B308">
        <f>"044"</f>
        <v>0</v>
      </c>
      <c r="C308" t="s">
        <v>1266</v>
      </c>
      <c r="D308">
        <v>2024</v>
      </c>
      <c r="E308" t="s">
        <v>11</v>
      </c>
      <c r="F308" t="s">
        <v>12</v>
      </c>
      <c r="G308" t="s">
        <v>1279</v>
      </c>
      <c r="H308" t="s">
        <v>1280</v>
      </c>
      <c r="I308" t="s">
        <v>1281</v>
      </c>
      <c r="J308" t="s">
        <v>1282</v>
      </c>
    </row>
    <row r="309" spans="1:10">
      <c r="A309">
        <v>308</v>
      </c>
      <c r="B309">
        <f>"044"</f>
        <v>0</v>
      </c>
      <c r="C309" t="s">
        <v>1266</v>
      </c>
      <c r="D309">
        <v>2024</v>
      </c>
      <c r="E309" t="s">
        <v>11</v>
      </c>
      <c r="F309" t="s">
        <v>12</v>
      </c>
      <c r="G309" t="s">
        <v>1283</v>
      </c>
      <c r="H309" t="s">
        <v>1284</v>
      </c>
      <c r="I309" t="s">
        <v>1285</v>
      </c>
      <c r="J309" t="s">
        <v>1286</v>
      </c>
    </row>
    <row r="310" spans="1:10">
      <c r="A310">
        <v>309</v>
      </c>
      <c r="B310">
        <f>"044"</f>
        <v>0</v>
      </c>
      <c r="C310" t="s">
        <v>1266</v>
      </c>
      <c r="D310">
        <v>2024</v>
      </c>
      <c r="E310" t="s">
        <v>11</v>
      </c>
      <c r="F310" t="s">
        <v>12</v>
      </c>
      <c r="G310" t="s">
        <v>1287</v>
      </c>
      <c r="H310" t="s">
        <v>1288</v>
      </c>
      <c r="I310" t="s">
        <v>1289</v>
      </c>
      <c r="J310" t="s">
        <v>1290</v>
      </c>
    </row>
    <row r="311" spans="1:10">
      <c r="A311">
        <v>310</v>
      </c>
      <c r="B311">
        <f>"044"</f>
        <v>0</v>
      </c>
      <c r="C311" t="s">
        <v>1266</v>
      </c>
      <c r="D311">
        <v>2024</v>
      </c>
      <c r="E311" t="s">
        <v>11</v>
      </c>
      <c r="F311" t="s">
        <v>12</v>
      </c>
      <c r="G311" t="s">
        <v>1291</v>
      </c>
      <c r="H311" t="s">
        <v>1292</v>
      </c>
      <c r="I311" t="s">
        <v>1293</v>
      </c>
      <c r="J311" t="s">
        <v>1294</v>
      </c>
    </row>
    <row r="312" spans="1:10">
      <c r="A312">
        <v>311</v>
      </c>
      <c r="B312">
        <f>"044"</f>
        <v>0</v>
      </c>
      <c r="C312" t="s">
        <v>1266</v>
      </c>
      <c r="D312">
        <v>2024</v>
      </c>
      <c r="E312" t="s">
        <v>11</v>
      </c>
      <c r="F312" t="s">
        <v>12</v>
      </c>
      <c r="G312" t="s">
        <v>1295</v>
      </c>
      <c r="H312" t="s">
        <v>1296</v>
      </c>
      <c r="I312" t="s">
        <v>1297</v>
      </c>
      <c r="J312" t="s">
        <v>1298</v>
      </c>
    </row>
    <row r="313" spans="1:10">
      <c r="A313">
        <v>312</v>
      </c>
      <c r="B313">
        <f>"044"</f>
        <v>0</v>
      </c>
      <c r="C313" t="s">
        <v>1266</v>
      </c>
      <c r="D313">
        <v>2024</v>
      </c>
      <c r="E313" t="s">
        <v>11</v>
      </c>
      <c r="F313" t="s">
        <v>12</v>
      </c>
      <c r="G313" t="s">
        <v>1299</v>
      </c>
      <c r="H313" t="s">
        <v>1300</v>
      </c>
      <c r="I313" t="s">
        <v>1301</v>
      </c>
      <c r="J313" t="s">
        <v>1302</v>
      </c>
    </row>
    <row r="314" spans="1:10">
      <c r="A314">
        <v>313</v>
      </c>
      <c r="B314">
        <f>"044"</f>
        <v>0</v>
      </c>
      <c r="C314" t="s">
        <v>1266</v>
      </c>
      <c r="D314">
        <v>2024</v>
      </c>
      <c r="E314" t="s">
        <v>11</v>
      </c>
      <c r="F314" t="s">
        <v>12</v>
      </c>
      <c r="G314" t="s">
        <v>1303</v>
      </c>
      <c r="H314" t="s">
        <v>1304</v>
      </c>
      <c r="I314" t="s">
        <v>1305</v>
      </c>
      <c r="J314" t="s">
        <v>1306</v>
      </c>
    </row>
    <row r="315" spans="1:10">
      <c r="A315">
        <v>314</v>
      </c>
      <c r="B315">
        <f>"044"</f>
        <v>0</v>
      </c>
      <c r="C315" t="s">
        <v>1266</v>
      </c>
      <c r="D315">
        <v>2024</v>
      </c>
      <c r="E315" t="s">
        <v>11</v>
      </c>
      <c r="F315" t="s">
        <v>12</v>
      </c>
      <c r="G315" t="s">
        <v>1307</v>
      </c>
      <c r="H315" t="s">
        <v>1308</v>
      </c>
      <c r="I315" t="s">
        <v>1309</v>
      </c>
      <c r="J315" t="s">
        <v>1310</v>
      </c>
    </row>
    <row r="316" spans="1:10">
      <c r="A316">
        <v>315</v>
      </c>
      <c r="B316">
        <f>"044"</f>
        <v>0</v>
      </c>
      <c r="C316" t="s">
        <v>1266</v>
      </c>
      <c r="D316">
        <v>2024</v>
      </c>
      <c r="E316" t="s">
        <v>11</v>
      </c>
      <c r="F316" t="s">
        <v>12</v>
      </c>
      <c r="G316" t="s">
        <v>1311</v>
      </c>
      <c r="H316" t="s">
        <v>1312</v>
      </c>
      <c r="I316" t="s">
        <v>1313</v>
      </c>
      <c r="J316" t="s">
        <v>1314</v>
      </c>
    </row>
    <row r="317" spans="1:10">
      <c r="A317">
        <v>316</v>
      </c>
      <c r="B317">
        <f>"044"</f>
        <v>0</v>
      </c>
      <c r="C317" t="s">
        <v>1266</v>
      </c>
      <c r="D317">
        <v>2024</v>
      </c>
      <c r="E317" t="s">
        <v>11</v>
      </c>
      <c r="F317" t="s">
        <v>12</v>
      </c>
      <c r="G317" t="s">
        <v>1315</v>
      </c>
      <c r="H317" t="s">
        <v>1316</v>
      </c>
      <c r="I317" t="s">
        <v>1317</v>
      </c>
      <c r="J317" t="s">
        <v>1318</v>
      </c>
    </row>
    <row r="318" spans="1:10">
      <c r="A318">
        <v>317</v>
      </c>
      <c r="B318">
        <f>"044"</f>
        <v>0</v>
      </c>
      <c r="C318" t="s">
        <v>1266</v>
      </c>
      <c r="D318">
        <v>2024</v>
      </c>
      <c r="E318" t="s">
        <v>11</v>
      </c>
      <c r="F318" t="s">
        <v>12</v>
      </c>
      <c r="G318" t="s">
        <v>1319</v>
      </c>
      <c r="H318" t="s">
        <v>1320</v>
      </c>
      <c r="I318" t="s">
        <v>1321</v>
      </c>
      <c r="J318" t="s">
        <v>1322</v>
      </c>
    </row>
    <row r="319" spans="1:10">
      <c r="A319">
        <v>318</v>
      </c>
      <c r="B319">
        <f>"044"</f>
        <v>0</v>
      </c>
      <c r="C319" t="s">
        <v>1266</v>
      </c>
      <c r="D319">
        <v>2024</v>
      </c>
      <c r="E319" t="s">
        <v>11</v>
      </c>
      <c r="F319" t="s">
        <v>12</v>
      </c>
      <c r="G319" t="s">
        <v>1323</v>
      </c>
      <c r="H319" t="s">
        <v>1324</v>
      </c>
      <c r="I319" t="s">
        <v>1325</v>
      </c>
      <c r="J319" t="s">
        <v>1326</v>
      </c>
    </row>
    <row r="320" spans="1:10">
      <c r="A320">
        <v>319</v>
      </c>
      <c r="B320">
        <f>"044"</f>
        <v>0</v>
      </c>
      <c r="C320" t="s">
        <v>1266</v>
      </c>
      <c r="D320">
        <v>2024</v>
      </c>
      <c r="E320" t="s">
        <v>11</v>
      </c>
      <c r="F320" t="s">
        <v>12</v>
      </c>
      <c r="G320" t="s">
        <v>1327</v>
      </c>
      <c r="H320" t="s">
        <v>1328</v>
      </c>
      <c r="I320" t="s">
        <v>1329</v>
      </c>
      <c r="J320" t="s">
        <v>1330</v>
      </c>
    </row>
    <row r="321" spans="1:10">
      <c r="A321">
        <v>320</v>
      </c>
      <c r="B321">
        <f>"044"</f>
        <v>0</v>
      </c>
      <c r="C321" t="s">
        <v>1266</v>
      </c>
      <c r="D321">
        <v>2024</v>
      </c>
      <c r="E321" t="s">
        <v>11</v>
      </c>
      <c r="F321" t="s">
        <v>12</v>
      </c>
      <c r="G321" t="s">
        <v>1331</v>
      </c>
      <c r="H321" t="s">
        <v>1332</v>
      </c>
      <c r="I321" t="s">
        <v>1333</v>
      </c>
      <c r="J321" t="s">
        <v>1334</v>
      </c>
    </row>
    <row r="322" spans="1:10">
      <c r="A322">
        <v>321</v>
      </c>
      <c r="B322">
        <f>"044"</f>
        <v>0</v>
      </c>
      <c r="C322" t="s">
        <v>1266</v>
      </c>
      <c r="D322">
        <v>2024</v>
      </c>
      <c r="E322" t="s">
        <v>11</v>
      </c>
      <c r="F322" t="s">
        <v>12</v>
      </c>
      <c r="G322" t="s">
        <v>1335</v>
      </c>
      <c r="H322" t="s">
        <v>1336</v>
      </c>
      <c r="I322" t="s">
        <v>1337</v>
      </c>
      <c r="J322" t="s">
        <v>1338</v>
      </c>
    </row>
    <row r="323" spans="1:10">
      <c r="A323">
        <v>322</v>
      </c>
      <c r="B323">
        <f>"044"</f>
        <v>0</v>
      </c>
      <c r="C323" t="s">
        <v>1266</v>
      </c>
      <c r="D323">
        <v>2024</v>
      </c>
      <c r="E323" t="s">
        <v>11</v>
      </c>
      <c r="F323" t="s">
        <v>12</v>
      </c>
      <c r="G323" t="s">
        <v>1339</v>
      </c>
      <c r="H323" t="s">
        <v>1340</v>
      </c>
      <c r="I323" t="s">
        <v>1341</v>
      </c>
      <c r="J323" t="s">
        <v>1342</v>
      </c>
    </row>
    <row r="324" spans="1:10">
      <c r="A324">
        <v>323</v>
      </c>
      <c r="B324">
        <f>"044"</f>
        <v>0</v>
      </c>
      <c r="C324" t="s">
        <v>1266</v>
      </c>
      <c r="D324">
        <v>2024</v>
      </c>
      <c r="E324" t="s">
        <v>11</v>
      </c>
      <c r="F324" t="s">
        <v>12</v>
      </c>
      <c r="G324" t="s">
        <v>1343</v>
      </c>
      <c r="H324" t="s">
        <v>1344</v>
      </c>
      <c r="I324" t="s">
        <v>1345</v>
      </c>
      <c r="J324" t="s">
        <v>1346</v>
      </c>
    </row>
    <row r="325" spans="1:10">
      <c r="A325">
        <v>324</v>
      </c>
      <c r="B325">
        <f>"044"</f>
        <v>0</v>
      </c>
      <c r="C325" t="s">
        <v>1266</v>
      </c>
      <c r="D325">
        <v>2024</v>
      </c>
      <c r="E325" t="s">
        <v>11</v>
      </c>
      <c r="F325" t="s">
        <v>12</v>
      </c>
      <c r="G325" t="s">
        <v>1347</v>
      </c>
      <c r="H325" t="s">
        <v>1348</v>
      </c>
      <c r="I325" t="s">
        <v>1349</v>
      </c>
      <c r="J325" t="s">
        <v>1350</v>
      </c>
    </row>
    <row r="326" spans="1:10">
      <c r="A326">
        <v>325</v>
      </c>
      <c r="B326">
        <f>"044"</f>
        <v>0</v>
      </c>
      <c r="C326" t="s">
        <v>1266</v>
      </c>
      <c r="D326">
        <v>2024</v>
      </c>
      <c r="E326" t="s">
        <v>11</v>
      </c>
      <c r="F326" t="s">
        <v>12</v>
      </c>
      <c r="G326" t="s">
        <v>1351</v>
      </c>
      <c r="H326" t="s">
        <v>1352</v>
      </c>
      <c r="I326" t="s">
        <v>1353</v>
      </c>
      <c r="J326" t="s">
        <v>1354</v>
      </c>
    </row>
    <row r="327" spans="1:10">
      <c r="A327">
        <v>326</v>
      </c>
      <c r="B327">
        <f>"044"</f>
        <v>0</v>
      </c>
      <c r="C327" t="s">
        <v>1266</v>
      </c>
      <c r="D327">
        <v>2024</v>
      </c>
      <c r="E327" t="s">
        <v>11</v>
      </c>
      <c r="F327" t="s">
        <v>12</v>
      </c>
      <c r="G327" t="s">
        <v>1355</v>
      </c>
      <c r="H327" t="s">
        <v>1356</v>
      </c>
      <c r="I327" t="s">
        <v>1357</v>
      </c>
      <c r="J327" t="s">
        <v>1358</v>
      </c>
    </row>
    <row r="328" spans="1:10">
      <c r="A328">
        <v>327</v>
      </c>
      <c r="B328">
        <f>"044"</f>
        <v>0</v>
      </c>
      <c r="C328" t="s">
        <v>1266</v>
      </c>
      <c r="D328">
        <v>2024</v>
      </c>
      <c r="E328" t="s">
        <v>11</v>
      </c>
      <c r="F328" t="s">
        <v>12</v>
      </c>
      <c r="G328" t="s">
        <v>1359</v>
      </c>
      <c r="H328" t="s">
        <v>1360</v>
      </c>
      <c r="I328" t="s">
        <v>1361</v>
      </c>
      <c r="J328" t="s">
        <v>1362</v>
      </c>
    </row>
    <row r="329" spans="1:10">
      <c r="A329">
        <v>328</v>
      </c>
      <c r="B329">
        <f>"044"</f>
        <v>0</v>
      </c>
      <c r="C329" t="s">
        <v>1266</v>
      </c>
      <c r="D329">
        <v>2024</v>
      </c>
      <c r="E329" t="s">
        <v>11</v>
      </c>
      <c r="F329" t="s">
        <v>12</v>
      </c>
      <c r="G329" t="s">
        <v>1363</v>
      </c>
      <c r="H329" t="s">
        <v>1364</v>
      </c>
      <c r="I329" t="s">
        <v>1365</v>
      </c>
      <c r="J329" t="s">
        <v>1366</v>
      </c>
    </row>
    <row r="330" spans="1:10">
      <c r="A330">
        <v>329</v>
      </c>
      <c r="B330">
        <f>"044"</f>
        <v>0</v>
      </c>
      <c r="C330" t="s">
        <v>1266</v>
      </c>
      <c r="D330">
        <v>2024</v>
      </c>
      <c r="E330" t="s">
        <v>11</v>
      </c>
      <c r="F330" t="s">
        <v>12</v>
      </c>
      <c r="G330" t="s">
        <v>1367</v>
      </c>
      <c r="H330" t="s">
        <v>1368</v>
      </c>
      <c r="I330" t="s">
        <v>1369</v>
      </c>
      <c r="J330" t="s">
        <v>1370</v>
      </c>
    </row>
    <row r="331" spans="1:10">
      <c r="A331">
        <v>330</v>
      </c>
      <c r="B331">
        <f>"044"</f>
        <v>0</v>
      </c>
      <c r="C331" t="s">
        <v>1266</v>
      </c>
      <c r="D331">
        <v>2024</v>
      </c>
      <c r="E331" t="s">
        <v>11</v>
      </c>
      <c r="F331" t="s">
        <v>12</v>
      </c>
      <c r="G331" t="s">
        <v>1371</v>
      </c>
      <c r="H331" t="s">
        <v>1372</v>
      </c>
      <c r="I331" t="s">
        <v>1373</v>
      </c>
      <c r="J331" t="s">
        <v>1374</v>
      </c>
    </row>
    <row r="332" spans="1:10">
      <c r="A332">
        <v>331</v>
      </c>
      <c r="B332">
        <f>"044"</f>
        <v>0</v>
      </c>
      <c r="C332" t="s">
        <v>1266</v>
      </c>
      <c r="D332">
        <v>2024</v>
      </c>
      <c r="E332" t="s">
        <v>11</v>
      </c>
      <c r="F332" t="s">
        <v>12</v>
      </c>
      <c r="G332" t="s">
        <v>1375</v>
      </c>
      <c r="H332" t="s">
        <v>1376</v>
      </c>
      <c r="I332" t="s">
        <v>1377</v>
      </c>
      <c r="J332" t="s">
        <v>1378</v>
      </c>
    </row>
    <row r="333" spans="1:10">
      <c r="A333">
        <v>332</v>
      </c>
      <c r="B333">
        <f>"044"</f>
        <v>0</v>
      </c>
      <c r="C333" t="s">
        <v>1266</v>
      </c>
      <c r="D333">
        <v>2024</v>
      </c>
      <c r="E333" t="s">
        <v>11</v>
      </c>
      <c r="F333" t="s">
        <v>12</v>
      </c>
      <c r="G333" t="s">
        <v>1379</v>
      </c>
      <c r="H333" t="s">
        <v>1380</v>
      </c>
      <c r="I333" t="s">
        <v>1381</v>
      </c>
      <c r="J333" t="s">
        <v>1382</v>
      </c>
    </row>
    <row r="334" spans="1:10">
      <c r="A334">
        <v>333</v>
      </c>
      <c r="B334">
        <f>"044"</f>
        <v>0</v>
      </c>
      <c r="C334" t="s">
        <v>1266</v>
      </c>
      <c r="D334">
        <v>2024</v>
      </c>
      <c r="E334" t="s">
        <v>11</v>
      </c>
      <c r="F334" t="s">
        <v>12</v>
      </c>
      <c r="G334" t="s">
        <v>1383</v>
      </c>
      <c r="H334" t="s">
        <v>1384</v>
      </c>
      <c r="I334" t="s">
        <v>1385</v>
      </c>
      <c r="J334" t="s">
        <v>1386</v>
      </c>
    </row>
    <row r="335" spans="1:10">
      <c r="A335">
        <v>334</v>
      </c>
      <c r="B335">
        <f>"044"</f>
        <v>0</v>
      </c>
      <c r="C335" t="s">
        <v>1266</v>
      </c>
      <c r="D335">
        <v>2024</v>
      </c>
      <c r="E335" t="s">
        <v>11</v>
      </c>
      <c r="F335" t="s">
        <v>12</v>
      </c>
      <c r="G335" t="s">
        <v>1387</v>
      </c>
      <c r="H335" t="s">
        <v>1388</v>
      </c>
      <c r="I335" t="s">
        <v>1389</v>
      </c>
      <c r="J335" t="s">
        <v>1390</v>
      </c>
    </row>
    <row r="336" spans="1:10">
      <c r="A336">
        <v>335</v>
      </c>
      <c r="B336">
        <f>"044"</f>
        <v>0</v>
      </c>
      <c r="C336" t="s">
        <v>1266</v>
      </c>
      <c r="D336">
        <v>2024</v>
      </c>
      <c r="E336" t="s">
        <v>11</v>
      </c>
      <c r="F336" t="s">
        <v>12</v>
      </c>
      <c r="G336" t="s">
        <v>1391</v>
      </c>
      <c r="H336" t="s">
        <v>1392</v>
      </c>
      <c r="I336" t="s">
        <v>1393</v>
      </c>
      <c r="J336" t="s">
        <v>1394</v>
      </c>
    </row>
    <row r="337" spans="1:10">
      <c r="A337">
        <v>336</v>
      </c>
      <c r="B337">
        <f>"044"</f>
        <v>0</v>
      </c>
      <c r="C337" t="s">
        <v>1266</v>
      </c>
      <c r="D337">
        <v>2024</v>
      </c>
      <c r="E337" t="s">
        <v>11</v>
      </c>
      <c r="F337" t="s">
        <v>12</v>
      </c>
      <c r="G337" t="s">
        <v>1395</v>
      </c>
      <c r="H337" t="s">
        <v>1396</v>
      </c>
      <c r="I337" t="s">
        <v>1397</v>
      </c>
      <c r="J337" t="s">
        <v>1398</v>
      </c>
    </row>
    <row r="338" spans="1:10">
      <c r="A338">
        <v>337</v>
      </c>
      <c r="B338">
        <f>"044"</f>
        <v>0</v>
      </c>
      <c r="C338" t="s">
        <v>1266</v>
      </c>
      <c r="D338">
        <v>2024</v>
      </c>
      <c r="E338" t="s">
        <v>11</v>
      </c>
      <c r="F338" t="s">
        <v>12</v>
      </c>
      <c r="G338" t="s">
        <v>1399</v>
      </c>
      <c r="H338" t="s">
        <v>1400</v>
      </c>
      <c r="I338" t="s">
        <v>1401</v>
      </c>
      <c r="J338" t="s">
        <v>1402</v>
      </c>
    </row>
    <row r="339" spans="1:10">
      <c r="A339">
        <v>338</v>
      </c>
      <c r="B339">
        <f>"045"</f>
        <v>0</v>
      </c>
      <c r="C339" t="s">
        <v>1403</v>
      </c>
      <c r="D339">
        <v>2024</v>
      </c>
      <c r="E339" t="s">
        <v>11</v>
      </c>
      <c r="F339" t="s">
        <v>12</v>
      </c>
      <c r="G339" t="s">
        <v>1404</v>
      </c>
      <c r="H339" t="s">
        <v>1405</v>
      </c>
      <c r="I339" t="s">
        <v>1406</v>
      </c>
      <c r="J339" t="s">
        <v>1407</v>
      </c>
    </row>
    <row r="340" spans="1:10">
      <c r="A340">
        <v>339</v>
      </c>
      <c r="B340">
        <f>"045"</f>
        <v>0</v>
      </c>
      <c r="C340" t="s">
        <v>1403</v>
      </c>
      <c r="D340">
        <v>2024</v>
      </c>
      <c r="E340" t="s">
        <v>11</v>
      </c>
      <c r="F340" t="s">
        <v>12</v>
      </c>
      <c r="G340" t="s">
        <v>1408</v>
      </c>
      <c r="H340" t="s">
        <v>1409</v>
      </c>
      <c r="I340" t="s">
        <v>1410</v>
      </c>
      <c r="J340" t="s">
        <v>1411</v>
      </c>
    </row>
    <row r="341" spans="1:10">
      <c r="A341">
        <v>340</v>
      </c>
      <c r="B341">
        <f>"045"</f>
        <v>0</v>
      </c>
      <c r="C341" t="s">
        <v>1403</v>
      </c>
      <c r="D341">
        <v>2024</v>
      </c>
      <c r="E341" t="s">
        <v>11</v>
      </c>
      <c r="F341" t="s">
        <v>12</v>
      </c>
      <c r="G341" t="s">
        <v>1412</v>
      </c>
      <c r="H341" t="s">
        <v>1413</v>
      </c>
      <c r="I341" t="s">
        <v>1414</v>
      </c>
      <c r="J341" t="s">
        <v>1415</v>
      </c>
    </row>
    <row r="342" spans="1:10">
      <c r="A342">
        <v>341</v>
      </c>
      <c r="B342">
        <f>"045"</f>
        <v>0</v>
      </c>
      <c r="C342" t="s">
        <v>1403</v>
      </c>
      <c r="D342">
        <v>2024</v>
      </c>
      <c r="E342" t="s">
        <v>11</v>
      </c>
      <c r="F342" t="s">
        <v>12</v>
      </c>
      <c r="G342" t="s">
        <v>1416</v>
      </c>
      <c r="H342" t="s">
        <v>1417</v>
      </c>
      <c r="I342" t="s">
        <v>1418</v>
      </c>
      <c r="J342" t="s">
        <v>1419</v>
      </c>
    </row>
    <row r="343" spans="1:10">
      <c r="A343">
        <v>342</v>
      </c>
      <c r="B343">
        <f>"045"</f>
        <v>0</v>
      </c>
      <c r="C343" t="s">
        <v>1403</v>
      </c>
      <c r="D343">
        <v>2024</v>
      </c>
      <c r="E343" t="s">
        <v>11</v>
      </c>
      <c r="F343" t="s">
        <v>12</v>
      </c>
      <c r="G343" t="s">
        <v>1420</v>
      </c>
      <c r="H343" t="s">
        <v>1421</v>
      </c>
      <c r="I343" t="s">
        <v>1422</v>
      </c>
      <c r="J343" t="s">
        <v>1423</v>
      </c>
    </row>
    <row r="344" spans="1:10">
      <c r="A344">
        <v>343</v>
      </c>
      <c r="B344">
        <f>"046"</f>
        <v>0</v>
      </c>
      <c r="C344" t="s">
        <v>1424</v>
      </c>
      <c r="D344">
        <v>2024</v>
      </c>
      <c r="E344" t="s">
        <v>11</v>
      </c>
      <c r="F344" t="s">
        <v>12</v>
      </c>
      <c r="G344" t="s">
        <v>1425</v>
      </c>
      <c r="H344" t="s">
        <v>1426</v>
      </c>
      <c r="I344" t="s">
        <v>1427</v>
      </c>
      <c r="J344" t="s">
        <v>1428</v>
      </c>
    </row>
    <row r="345" spans="1:10">
      <c r="A345">
        <v>344</v>
      </c>
      <c r="B345">
        <f>"046"</f>
        <v>0</v>
      </c>
      <c r="C345" t="s">
        <v>1424</v>
      </c>
      <c r="D345">
        <v>2024</v>
      </c>
      <c r="E345" t="s">
        <v>11</v>
      </c>
      <c r="F345" t="s">
        <v>12</v>
      </c>
      <c r="G345" t="s">
        <v>1429</v>
      </c>
      <c r="H345" t="s">
        <v>1430</v>
      </c>
      <c r="I345" t="s">
        <v>1431</v>
      </c>
      <c r="J345" t="s">
        <v>1432</v>
      </c>
    </row>
    <row r="346" spans="1:10">
      <c r="A346">
        <v>345</v>
      </c>
      <c r="B346">
        <f>"046"</f>
        <v>0</v>
      </c>
      <c r="C346" t="s">
        <v>1424</v>
      </c>
      <c r="D346">
        <v>2024</v>
      </c>
      <c r="E346" t="s">
        <v>11</v>
      </c>
      <c r="F346" t="s">
        <v>12</v>
      </c>
      <c r="G346" t="s">
        <v>1433</v>
      </c>
      <c r="H346" t="s">
        <v>1434</v>
      </c>
      <c r="I346" t="s">
        <v>1435</v>
      </c>
      <c r="J346" t="s">
        <v>1436</v>
      </c>
    </row>
    <row r="347" spans="1:10">
      <c r="A347">
        <v>346</v>
      </c>
      <c r="B347">
        <f>"046"</f>
        <v>0</v>
      </c>
      <c r="C347" t="s">
        <v>1424</v>
      </c>
      <c r="D347">
        <v>2024</v>
      </c>
      <c r="E347" t="s">
        <v>11</v>
      </c>
      <c r="F347" t="s">
        <v>12</v>
      </c>
      <c r="G347" t="s">
        <v>1437</v>
      </c>
      <c r="H347" t="s">
        <v>1438</v>
      </c>
      <c r="I347" t="s">
        <v>1439</v>
      </c>
      <c r="J347" t="s">
        <v>1440</v>
      </c>
    </row>
    <row r="348" spans="1:10">
      <c r="A348">
        <v>347</v>
      </c>
      <c r="B348">
        <f>"046"</f>
        <v>0</v>
      </c>
      <c r="C348" t="s">
        <v>1424</v>
      </c>
      <c r="D348">
        <v>2024</v>
      </c>
      <c r="E348" t="s">
        <v>11</v>
      </c>
      <c r="F348" t="s">
        <v>12</v>
      </c>
      <c r="G348" t="s">
        <v>1441</v>
      </c>
      <c r="H348" t="s">
        <v>1442</v>
      </c>
      <c r="I348" t="s">
        <v>1443</v>
      </c>
      <c r="J348" t="s">
        <v>1444</v>
      </c>
    </row>
    <row r="349" spans="1:10">
      <c r="A349">
        <v>348</v>
      </c>
      <c r="B349">
        <f>"046"</f>
        <v>0</v>
      </c>
      <c r="C349" t="s">
        <v>1424</v>
      </c>
      <c r="D349">
        <v>2024</v>
      </c>
      <c r="E349" t="s">
        <v>11</v>
      </c>
      <c r="F349" t="s">
        <v>12</v>
      </c>
      <c r="G349" t="s">
        <v>1445</v>
      </c>
      <c r="H349" t="s">
        <v>1446</v>
      </c>
      <c r="I349" t="s">
        <v>1447</v>
      </c>
      <c r="J349" t="s">
        <v>1448</v>
      </c>
    </row>
    <row r="350" spans="1:10">
      <c r="A350">
        <v>349</v>
      </c>
      <c r="B350">
        <f>"046"</f>
        <v>0</v>
      </c>
      <c r="C350" t="s">
        <v>1424</v>
      </c>
      <c r="D350">
        <v>2024</v>
      </c>
      <c r="E350" t="s">
        <v>11</v>
      </c>
      <c r="F350" t="s">
        <v>12</v>
      </c>
      <c r="G350" t="s">
        <v>1449</v>
      </c>
      <c r="H350" t="s">
        <v>1450</v>
      </c>
      <c r="I350" t="s">
        <v>1451</v>
      </c>
      <c r="J350" t="s">
        <v>1452</v>
      </c>
    </row>
    <row r="351" spans="1:10">
      <c r="A351">
        <v>350</v>
      </c>
      <c r="B351">
        <f>"046"</f>
        <v>0</v>
      </c>
      <c r="C351" t="s">
        <v>1424</v>
      </c>
      <c r="D351">
        <v>2024</v>
      </c>
      <c r="E351" t="s">
        <v>11</v>
      </c>
      <c r="F351" t="s">
        <v>12</v>
      </c>
      <c r="G351" t="s">
        <v>1453</v>
      </c>
      <c r="H351" t="s">
        <v>1454</v>
      </c>
      <c r="I351" t="s">
        <v>1455</v>
      </c>
      <c r="J351" t="s">
        <v>1456</v>
      </c>
    </row>
    <row r="352" spans="1:10">
      <c r="A352">
        <v>351</v>
      </c>
      <c r="B352">
        <f>"046"</f>
        <v>0</v>
      </c>
      <c r="C352" t="s">
        <v>1424</v>
      </c>
      <c r="D352">
        <v>2024</v>
      </c>
      <c r="E352" t="s">
        <v>11</v>
      </c>
      <c r="F352" t="s">
        <v>12</v>
      </c>
      <c r="G352" t="s">
        <v>1457</v>
      </c>
      <c r="H352" t="s">
        <v>1458</v>
      </c>
      <c r="I352" t="s">
        <v>1459</v>
      </c>
      <c r="J352" t="s">
        <v>1460</v>
      </c>
    </row>
    <row r="353" spans="1:10">
      <c r="A353">
        <v>352</v>
      </c>
      <c r="B353">
        <f>"047"</f>
        <v>0</v>
      </c>
      <c r="C353" t="s">
        <v>1461</v>
      </c>
      <c r="D353">
        <v>2024</v>
      </c>
      <c r="E353" t="s">
        <v>11</v>
      </c>
      <c r="F353" t="s">
        <v>12</v>
      </c>
      <c r="G353" t="s">
        <v>1462</v>
      </c>
      <c r="H353" t="s">
        <v>1463</v>
      </c>
      <c r="I353" t="s">
        <v>1464</v>
      </c>
      <c r="J353" t="s">
        <v>1465</v>
      </c>
    </row>
    <row r="354" spans="1:10">
      <c r="A354">
        <v>353</v>
      </c>
      <c r="B354">
        <f>"048"</f>
        <v>0</v>
      </c>
      <c r="C354" t="s">
        <v>1466</v>
      </c>
      <c r="D354">
        <v>2024</v>
      </c>
      <c r="E354" t="s">
        <v>11</v>
      </c>
      <c r="F354" t="s">
        <v>12</v>
      </c>
      <c r="G354" t="s">
        <v>1467</v>
      </c>
      <c r="H354" t="s">
        <v>1468</v>
      </c>
      <c r="I354" t="s">
        <v>1469</v>
      </c>
      <c r="J354" t="s">
        <v>1470</v>
      </c>
    </row>
    <row r="355" spans="1:10">
      <c r="A355">
        <v>354</v>
      </c>
      <c r="B355">
        <f>"049"</f>
        <v>0</v>
      </c>
      <c r="C355" t="s">
        <v>1471</v>
      </c>
      <c r="D355">
        <v>2024</v>
      </c>
      <c r="E355" t="s">
        <v>11</v>
      </c>
      <c r="F355" t="s">
        <v>12</v>
      </c>
      <c r="G355" t="s">
        <v>1472</v>
      </c>
      <c r="H355" t="s">
        <v>1473</v>
      </c>
      <c r="I355" t="s">
        <v>1474</v>
      </c>
      <c r="J355" t="s">
        <v>1475</v>
      </c>
    </row>
    <row r="356" spans="1:10">
      <c r="A356">
        <v>355</v>
      </c>
      <c r="B356">
        <f>"050"</f>
        <v>0</v>
      </c>
      <c r="C356" t="s">
        <v>1476</v>
      </c>
      <c r="D356">
        <v>2024</v>
      </c>
      <c r="E356" t="s">
        <v>11</v>
      </c>
      <c r="F356" t="s">
        <v>12</v>
      </c>
      <c r="G356" t="s">
        <v>1477</v>
      </c>
      <c r="H356" t="s">
        <v>1478</v>
      </c>
      <c r="I356" t="s">
        <v>1479</v>
      </c>
      <c r="J356" t="s">
        <v>1480</v>
      </c>
    </row>
    <row r="357" spans="1:10">
      <c r="A357">
        <v>356</v>
      </c>
      <c r="B357">
        <f>"051"</f>
        <v>0</v>
      </c>
      <c r="C357" t="s">
        <v>1481</v>
      </c>
      <c r="D357">
        <v>2024</v>
      </c>
      <c r="E357" t="s">
        <v>11</v>
      </c>
      <c r="F357" t="s">
        <v>12</v>
      </c>
      <c r="G357" t="s">
        <v>1482</v>
      </c>
      <c r="H357" t="s">
        <v>1483</v>
      </c>
      <c r="I357" t="s">
        <v>1484</v>
      </c>
      <c r="J357" t="s">
        <v>1485</v>
      </c>
    </row>
    <row r="358" spans="1:10">
      <c r="A358">
        <v>357</v>
      </c>
      <c r="B358">
        <f>"052"</f>
        <v>0</v>
      </c>
      <c r="C358" t="s">
        <v>1486</v>
      </c>
      <c r="D358">
        <v>2024</v>
      </c>
      <c r="E358" t="s">
        <v>11</v>
      </c>
      <c r="F358" t="s">
        <v>12</v>
      </c>
      <c r="G358" t="s">
        <v>1487</v>
      </c>
      <c r="H358" t="s">
        <v>1488</v>
      </c>
      <c r="I358" t="s">
        <v>1489</v>
      </c>
      <c r="J358" t="s">
        <v>1490</v>
      </c>
    </row>
    <row r="359" spans="1:10">
      <c r="A359">
        <v>358</v>
      </c>
      <c r="B359">
        <f>"052"</f>
        <v>0</v>
      </c>
      <c r="C359" t="s">
        <v>1486</v>
      </c>
      <c r="D359">
        <v>2024</v>
      </c>
      <c r="E359" t="s">
        <v>11</v>
      </c>
      <c r="F359" t="s">
        <v>12</v>
      </c>
      <c r="G359" t="s">
        <v>1491</v>
      </c>
      <c r="H359" t="s">
        <v>1492</v>
      </c>
      <c r="I359" t="s">
        <v>1493</v>
      </c>
      <c r="J359" t="s">
        <v>1494</v>
      </c>
    </row>
    <row r="360" spans="1:10">
      <c r="A360">
        <v>359</v>
      </c>
      <c r="B360">
        <f>"053"</f>
        <v>0</v>
      </c>
      <c r="C360" t="s">
        <v>1495</v>
      </c>
      <c r="D360">
        <v>2024</v>
      </c>
      <c r="E360" t="s">
        <v>11</v>
      </c>
      <c r="F360" t="s">
        <v>12</v>
      </c>
      <c r="G360" t="s">
        <v>1496</v>
      </c>
      <c r="H360" t="s">
        <v>1497</v>
      </c>
      <c r="I360" t="s">
        <v>1498</v>
      </c>
      <c r="J360" t="s">
        <v>1499</v>
      </c>
    </row>
    <row r="361" spans="1:10">
      <c r="A361">
        <v>360</v>
      </c>
      <c r="B361">
        <f>"053"</f>
        <v>0</v>
      </c>
      <c r="C361" t="s">
        <v>1495</v>
      </c>
      <c r="D361">
        <v>2024</v>
      </c>
      <c r="E361" t="s">
        <v>11</v>
      </c>
      <c r="F361" t="s">
        <v>12</v>
      </c>
      <c r="G361" t="s">
        <v>1500</v>
      </c>
      <c r="H361" t="s">
        <v>1501</v>
      </c>
      <c r="I361" t="s">
        <v>1502</v>
      </c>
      <c r="J361" t="s">
        <v>1503</v>
      </c>
    </row>
    <row r="362" spans="1:10">
      <c r="A362">
        <v>361</v>
      </c>
      <c r="B362">
        <f>"054"</f>
        <v>0</v>
      </c>
      <c r="C362" t="s">
        <v>1504</v>
      </c>
      <c r="D362">
        <v>2024</v>
      </c>
      <c r="E362" t="s">
        <v>11</v>
      </c>
      <c r="F362" t="s">
        <v>12</v>
      </c>
      <c r="G362" t="s">
        <v>1505</v>
      </c>
      <c r="H362" t="s">
        <v>1506</v>
      </c>
      <c r="I362" t="s">
        <v>1507</v>
      </c>
      <c r="J362" t="s">
        <v>1508</v>
      </c>
    </row>
    <row r="363" spans="1:10">
      <c r="A363">
        <v>362</v>
      </c>
      <c r="B363">
        <f>"054"</f>
        <v>0</v>
      </c>
      <c r="C363" t="s">
        <v>1504</v>
      </c>
      <c r="D363">
        <v>2024</v>
      </c>
      <c r="E363" t="s">
        <v>11</v>
      </c>
      <c r="F363" t="s">
        <v>12</v>
      </c>
      <c r="G363" t="s">
        <v>1509</v>
      </c>
      <c r="H363" t="s">
        <v>1510</v>
      </c>
      <c r="I363" t="s">
        <v>1511</v>
      </c>
      <c r="J363" t="s">
        <v>1512</v>
      </c>
    </row>
    <row r="364" spans="1:10">
      <c r="A364">
        <v>363</v>
      </c>
      <c r="B364">
        <f>"054"</f>
        <v>0</v>
      </c>
      <c r="C364" t="s">
        <v>1504</v>
      </c>
      <c r="D364">
        <v>2024</v>
      </c>
      <c r="E364" t="s">
        <v>11</v>
      </c>
      <c r="F364" t="s">
        <v>12</v>
      </c>
      <c r="G364" t="s">
        <v>1513</v>
      </c>
      <c r="H364" t="s">
        <v>1514</v>
      </c>
      <c r="I364" t="s">
        <v>1515</v>
      </c>
      <c r="J364" t="s">
        <v>1516</v>
      </c>
    </row>
    <row r="365" spans="1:10">
      <c r="A365">
        <v>364</v>
      </c>
      <c r="B365">
        <f>"054"</f>
        <v>0</v>
      </c>
      <c r="C365" t="s">
        <v>1504</v>
      </c>
      <c r="D365">
        <v>2024</v>
      </c>
      <c r="E365" t="s">
        <v>11</v>
      </c>
      <c r="F365" t="s">
        <v>12</v>
      </c>
      <c r="G365" t="s">
        <v>1517</v>
      </c>
      <c r="H365" t="s">
        <v>1518</v>
      </c>
      <c r="I365" t="s">
        <v>1519</v>
      </c>
      <c r="J365" t="s">
        <v>1520</v>
      </c>
    </row>
    <row r="366" spans="1:10">
      <c r="A366">
        <v>365</v>
      </c>
      <c r="B366">
        <f>"054"</f>
        <v>0</v>
      </c>
      <c r="C366" t="s">
        <v>1504</v>
      </c>
      <c r="D366">
        <v>2024</v>
      </c>
      <c r="E366" t="s">
        <v>11</v>
      </c>
      <c r="F366" t="s">
        <v>12</v>
      </c>
      <c r="G366" t="s">
        <v>1521</v>
      </c>
      <c r="H366" t="s">
        <v>1522</v>
      </c>
      <c r="I366" t="s">
        <v>1523</v>
      </c>
      <c r="J366" t="s">
        <v>1524</v>
      </c>
    </row>
    <row r="367" spans="1:10">
      <c r="A367">
        <v>366</v>
      </c>
      <c r="B367">
        <f>"054"</f>
        <v>0</v>
      </c>
      <c r="C367" t="s">
        <v>1504</v>
      </c>
      <c r="D367">
        <v>2024</v>
      </c>
      <c r="E367" t="s">
        <v>11</v>
      </c>
      <c r="F367" t="s">
        <v>12</v>
      </c>
      <c r="G367" t="s">
        <v>1525</v>
      </c>
      <c r="H367" t="s">
        <v>1526</v>
      </c>
      <c r="I367" t="s">
        <v>1527</v>
      </c>
      <c r="J367" t="s">
        <v>1528</v>
      </c>
    </row>
    <row r="368" spans="1:10">
      <c r="A368">
        <v>367</v>
      </c>
      <c r="B368">
        <f>"054"</f>
        <v>0</v>
      </c>
      <c r="C368" t="s">
        <v>1504</v>
      </c>
      <c r="D368">
        <v>2024</v>
      </c>
      <c r="E368" t="s">
        <v>11</v>
      </c>
      <c r="F368" t="s">
        <v>12</v>
      </c>
      <c r="G368" t="s">
        <v>1529</v>
      </c>
      <c r="H368" t="s">
        <v>1530</v>
      </c>
      <c r="I368" t="s">
        <v>1531</v>
      </c>
      <c r="J368" t="s">
        <v>1532</v>
      </c>
    </row>
    <row r="369" spans="1:10">
      <c r="A369">
        <v>368</v>
      </c>
      <c r="B369">
        <f>"054"</f>
        <v>0</v>
      </c>
      <c r="C369" t="s">
        <v>1504</v>
      </c>
      <c r="D369">
        <v>2024</v>
      </c>
      <c r="E369" t="s">
        <v>11</v>
      </c>
      <c r="F369" t="s">
        <v>12</v>
      </c>
      <c r="G369" t="s">
        <v>1533</v>
      </c>
      <c r="H369" t="s">
        <v>1534</v>
      </c>
      <c r="I369" t="s">
        <v>1535</v>
      </c>
      <c r="J369" t="s">
        <v>1536</v>
      </c>
    </row>
    <row r="370" spans="1:10">
      <c r="A370">
        <v>369</v>
      </c>
      <c r="B370">
        <f>"054"</f>
        <v>0</v>
      </c>
      <c r="C370" t="s">
        <v>1504</v>
      </c>
      <c r="D370">
        <v>2024</v>
      </c>
      <c r="E370" t="s">
        <v>11</v>
      </c>
      <c r="F370" t="s">
        <v>12</v>
      </c>
      <c r="G370" t="s">
        <v>1537</v>
      </c>
      <c r="H370" t="s">
        <v>1538</v>
      </c>
      <c r="I370" t="s">
        <v>1539</v>
      </c>
      <c r="J370" t="s">
        <v>1540</v>
      </c>
    </row>
    <row r="371" spans="1:10">
      <c r="A371">
        <v>370</v>
      </c>
      <c r="B371">
        <f>"054"</f>
        <v>0</v>
      </c>
      <c r="C371" t="s">
        <v>1504</v>
      </c>
      <c r="D371">
        <v>2024</v>
      </c>
      <c r="E371" t="s">
        <v>11</v>
      </c>
      <c r="F371" t="s">
        <v>12</v>
      </c>
      <c r="G371" t="s">
        <v>1541</v>
      </c>
      <c r="H371" t="s">
        <v>1542</v>
      </c>
      <c r="I371" t="s">
        <v>1543</v>
      </c>
      <c r="J371" t="s">
        <v>1544</v>
      </c>
    </row>
    <row r="372" spans="1:10">
      <c r="A372">
        <v>371</v>
      </c>
      <c r="B372">
        <f>"054"</f>
        <v>0</v>
      </c>
      <c r="C372" t="s">
        <v>1504</v>
      </c>
      <c r="D372">
        <v>2024</v>
      </c>
      <c r="E372" t="s">
        <v>11</v>
      </c>
      <c r="F372" t="s">
        <v>12</v>
      </c>
      <c r="G372" t="s">
        <v>1545</v>
      </c>
      <c r="H372" t="s">
        <v>1546</v>
      </c>
      <c r="I372" t="s">
        <v>1547</v>
      </c>
      <c r="J372" t="s">
        <v>1548</v>
      </c>
    </row>
    <row r="373" spans="1:10">
      <c r="A373">
        <v>372</v>
      </c>
      <c r="B373">
        <f>"054"</f>
        <v>0</v>
      </c>
      <c r="C373" t="s">
        <v>1504</v>
      </c>
      <c r="D373">
        <v>2024</v>
      </c>
      <c r="E373" t="s">
        <v>11</v>
      </c>
      <c r="F373" t="s">
        <v>12</v>
      </c>
      <c r="G373" t="s">
        <v>1549</v>
      </c>
      <c r="H373" t="s">
        <v>1550</v>
      </c>
      <c r="I373" t="s">
        <v>1551</v>
      </c>
      <c r="J373" t="s">
        <v>1552</v>
      </c>
    </row>
    <row r="374" spans="1:10">
      <c r="A374">
        <v>373</v>
      </c>
      <c r="B374">
        <f>"054"</f>
        <v>0</v>
      </c>
      <c r="C374" t="s">
        <v>1504</v>
      </c>
      <c r="D374">
        <v>2024</v>
      </c>
      <c r="E374" t="s">
        <v>11</v>
      </c>
      <c r="F374" t="s">
        <v>12</v>
      </c>
      <c r="G374" t="s">
        <v>1553</v>
      </c>
      <c r="H374" t="s">
        <v>1554</v>
      </c>
      <c r="I374" t="s">
        <v>1555</v>
      </c>
      <c r="J374" t="s">
        <v>1556</v>
      </c>
    </row>
    <row r="375" spans="1:10">
      <c r="A375">
        <v>374</v>
      </c>
      <c r="B375">
        <f>"054"</f>
        <v>0</v>
      </c>
      <c r="C375" t="s">
        <v>1504</v>
      </c>
      <c r="D375">
        <v>2024</v>
      </c>
      <c r="E375" t="s">
        <v>11</v>
      </c>
      <c r="F375" t="s">
        <v>12</v>
      </c>
      <c r="G375" t="s">
        <v>1557</v>
      </c>
      <c r="H375" t="s">
        <v>1558</v>
      </c>
      <c r="I375" t="s">
        <v>1559</v>
      </c>
      <c r="J375" t="s">
        <v>1560</v>
      </c>
    </row>
    <row r="376" spans="1:10">
      <c r="A376">
        <v>375</v>
      </c>
      <c r="B376">
        <f>"054"</f>
        <v>0</v>
      </c>
      <c r="C376" t="s">
        <v>1504</v>
      </c>
      <c r="D376">
        <v>2024</v>
      </c>
      <c r="E376" t="s">
        <v>11</v>
      </c>
      <c r="F376" t="s">
        <v>12</v>
      </c>
      <c r="G376" t="s">
        <v>1561</v>
      </c>
      <c r="H376" t="s">
        <v>1562</v>
      </c>
      <c r="I376" t="s">
        <v>1563</v>
      </c>
      <c r="J376" t="s">
        <v>1564</v>
      </c>
    </row>
    <row r="377" spans="1:10">
      <c r="A377">
        <v>376</v>
      </c>
      <c r="B377">
        <f>"055"</f>
        <v>0</v>
      </c>
      <c r="C377" t="s">
        <v>1565</v>
      </c>
      <c r="D377">
        <v>2024</v>
      </c>
      <c r="E377" t="s">
        <v>11</v>
      </c>
      <c r="F377" t="s">
        <v>12</v>
      </c>
      <c r="G377" t="s">
        <v>1566</v>
      </c>
      <c r="H377" t="s">
        <v>1567</v>
      </c>
      <c r="I377" t="s">
        <v>1568</v>
      </c>
      <c r="J377" t="s">
        <v>1569</v>
      </c>
    </row>
    <row r="378" spans="1:10">
      <c r="A378">
        <v>377</v>
      </c>
      <c r="B378">
        <f>"055"</f>
        <v>0</v>
      </c>
      <c r="C378" t="s">
        <v>1565</v>
      </c>
      <c r="D378">
        <v>2024</v>
      </c>
      <c r="E378" t="s">
        <v>11</v>
      </c>
      <c r="F378" t="s">
        <v>12</v>
      </c>
      <c r="G378" t="s">
        <v>1570</v>
      </c>
      <c r="H378" t="s">
        <v>1571</v>
      </c>
      <c r="I378" t="s">
        <v>1572</v>
      </c>
      <c r="J378" t="s">
        <v>1573</v>
      </c>
    </row>
    <row r="379" spans="1:10">
      <c r="A379">
        <v>378</v>
      </c>
      <c r="B379">
        <f>"056"</f>
        <v>0</v>
      </c>
      <c r="C379" t="s">
        <v>1574</v>
      </c>
      <c r="D379">
        <v>2024</v>
      </c>
      <c r="E379" t="s">
        <v>11</v>
      </c>
      <c r="F379" t="s">
        <v>12</v>
      </c>
      <c r="G379" t="s">
        <v>1575</v>
      </c>
      <c r="H379" t="s">
        <v>1576</v>
      </c>
      <c r="I379" t="s">
        <v>1577</v>
      </c>
      <c r="J379" t="s">
        <v>1578</v>
      </c>
    </row>
    <row r="380" spans="1:10">
      <c r="A380">
        <v>379</v>
      </c>
      <c r="B380">
        <f>"056"</f>
        <v>0</v>
      </c>
      <c r="C380" t="s">
        <v>1574</v>
      </c>
      <c r="D380">
        <v>2024</v>
      </c>
      <c r="E380" t="s">
        <v>11</v>
      </c>
      <c r="F380" t="s">
        <v>12</v>
      </c>
      <c r="G380" t="s">
        <v>1579</v>
      </c>
      <c r="H380" t="s">
        <v>1580</v>
      </c>
      <c r="I380" t="s">
        <v>1581</v>
      </c>
      <c r="J380" t="s">
        <v>1582</v>
      </c>
    </row>
    <row r="381" spans="1:10">
      <c r="A381">
        <v>380</v>
      </c>
      <c r="B381">
        <f>"056"</f>
        <v>0</v>
      </c>
      <c r="C381" t="s">
        <v>1574</v>
      </c>
      <c r="D381">
        <v>2024</v>
      </c>
      <c r="E381" t="s">
        <v>11</v>
      </c>
      <c r="F381" t="s">
        <v>12</v>
      </c>
      <c r="G381" t="s">
        <v>1583</v>
      </c>
      <c r="H381" t="s">
        <v>1584</v>
      </c>
      <c r="I381" t="s">
        <v>1585</v>
      </c>
      <c r="J381" t="s">
        <v>1586</v>
      </c>
    </row>
    <row r="382" spans="1:10">
      <c r="A382">
        <v>381</v>
      </c>
      <c r="B382">
        <f>"057"</f>
        <v>0</v>
      </c>
      <c r="C382" t="s">
        <v>1587</v>
      </c>
      <c r="D382">
        <v>2024</v>
      </c>
      <c r="E382" t="s">
        <v>11</v>
      </c>
      <c r="F382" t="s">
        <v>12</v>
      </c>
      <c r="G382" t="s">
        <v>1588</v>
      </c>
      <c r="H382" t="s">
        <v>1589</v>
      </c>
      <c r="I382" t="s">
        <v>1590</v>
      </c>
      <c r="J382" t="s">
        <v>1591</v>
      </c>
    </row>
    <row r="383" spans="1:10">
      <c r="A383">
        <v>382</v>
      </c>
      <c r="B383">
        <f>"057"</f>
        <v>0</v>
      </c>
      <c r="C383" t="s">
        <v>1587</v>
      </c>
      <c r="D383">
        <v>2024</v>
      </c>
      <c r="E383" t="s">
        <v>11</v>
      </c>
      <c r="F383" t="s">
        <v>12</v>
      </c>
      <c r="G383" t="s">
        <v>1592</v>
      </c>
      <c r="H383" t="s">
        <v>1593</v>
      </c>
      <c r="I383" t="s">
        <v>1594</v>
      </c>
      <c r="J383" t="s">
        <v>1595</v>
      </c>
    </row>
    <row r="384" spans="1:10">
      <c r="A384">
        <v>383</v>
      </c>
      <c r="B384">
        <f>"057"</f>
        <v>0</v>
      </c>
      <c r="C384" t="s">
        <v>1587</v>
      </c>
      <c r="D384">
        <v>2024</v>
      </c>
      <c r="E384" t="s">
        <v>11</v>
      </c>
      <c r="F384" t="s">
        <v>12</v>
      </c>
      <c r="G384" t="s">
        <v>1596</v>
      </c>
      <c r="H384" t="s">
        <v>1597</v>
      </c>
      <c r="I384" t="s">
        <v>1598</v>
      </c>
      <c r="J384" t="s">
        <v>1599</v>
      </c>
    </row>
    <row r="385" spans="1:10">
      <c r="A385">
        <v>384</v>
      </c>
      <c r="B385">
        <f>"057"</f>
        <v>0</v>
      </c>
      <c r="C385" t="s">
        <v>1587</v>
      </c>
      <c r="D385">
        <v>2024</v>
      </c>
      <c r="E385" t="s">
        <v>11</v>
      </c>
      <c r="F385" t="s">
        <v>12</v>
      </c>
      <c r="G385" t="s">
        <v>1600</v>
      </c>
      <c r="H385" t="s">
        <v>1601</v>
      </c>
      <c r="I385" t="s">
        <v>1602</v>
      </c>
      <c r="J385" t="s">
        <v>1603</v>
      </c>
    </row>
    <row r="386" spans="1:10">
      <c r="A386">
        <v>385</v>
      </c>
      <c r="B386">
        <f>"057"</f>
        <v>0</v>
      </c>
      <c r="C386" t="s">
        <v>1587</v>
      </c>
      <c r="D386">
        <v>2024</v>
      </c>
      <c r="E386" t="s">
        <v>11</v>
      </c>
      <c r="F386" t="s">
        <v>12</v>
      </c>
      <c r="G386" t="s">
        <v>1604</v>
      </c>
      <c r="H386" t="s">
        <v>1605</v>
      </c>
      <c r="I386" t="s">
        <v>1606</v>
      </c>
      <c r="J386" t="s">
        <v>1607</v>
      </c>
    </row>
    <row r="387" spans="1:10">
      <c r="A387">
        <v>386</v>
      </c>
      <c r="B387">
        <f>"057"</f>
        <v>0</v>
      </c>
      <c r="C387" t="s">
        <v>1587</v>
      </c>
      <c r="D387">
        <v>2024</v>
      </c>
      <c r="E387" t="s">
        <v>11</v>
      </c>
      <c r="F387" t="s">
        <v>12</v>
      </c>
      <c r="G387" t="s">
        <v>1608</v>
      </c>
      <c r="H387" t="s">
        <v>1609</v>
      </c>
      <c r="I387" t="s">
        <v>1610</v>
      </c>
      <c r="J387" t="s">
        <v>1611</v>
      </c>
    </row>
    <row r="388" spans="1:10">
      <c r="A388">
        <v>387</v>
      </c>
      <c r="B388">
        <f>"057"</f>
        <v>0</v>
      </c>
      <c r="C388" t="s">
        <v>1587</v>
      </c>
      <c r="D388">
        <v>2024</v>
      </c>
      <c r="E388" t="s">
        <v>11</v>
      </c>
      <c r="F388" t="s">
        <v>12</v>
      </c>
      <c r="G388" t="s">
        <v>1612</v>
      </c>
      <c r="H388" t="s">
        <v>1613</v>
      </c>
      <c r="I388" t="s">
        <v>1614</v>
      </c>
      <c r="J388" t="s">
        <v>1615</v>
      </c>
    </row>
    <row r="389" spans="1:10">
      <c r="A389">
        <v>388</v>
      </c>
      <c r="B389">
        <f>"057"</f>
        <v>0</v>
      </c>
      <c r="C389" t="s">
        <v>1587</v>
      </c>
      <c r="D389">
        <v>2024</v>
      </c>
      <c r="E389" t="s">
        <v>11</v>
      </c>
      <c r="F389" t="s">
        <v>12</v>
      </c>
      <c r="G389" t="s">
        <v>1616</v>
      </c>
      <c r="H389" t="s">
        <v>1617</v>
      </c>
      <c r="I389" t="s">
        <v>1618</v>
      </c>
      <c r="J389" t="s">
        <v>1619</v>
      </c>
    </row>
    <row r="390" spans="1:10">
      <c r="A390">
        <v>389</v>
      </c>
      <c r="B390">
        <f>"059"</f>
        <v>0</v>
      </c>
      <c r="C390" t="s">
        <v>1620</v>
      </c>
      <c r="D390">
        <v>2024</v>
      </c>
      <c r="E390" t="s">
        <v>11</v>
      </c>
      <c r="F390" t="s">
        <v>12</v>
      </c>
      <c r="G390" t="s">
        <v>1621</v>
      </c>
      <c r="H390" t="s">
        <v>1622</v>
      </c>
      <c r="I390" t="s">
        <v>1623</v>
      </c>
      <c r="J390" t="s">
        <v>1624</v>
      </c>
    </row>
    <row r="391" spans="1:10">
      <c r="A391">
        <v>390</v>
      </c>
      <c r="B391">
        <f>"060"</f>
        <v>0</v>
      </c>
      <c r="C391" t="s">
        <v>1625</v>
      </c>
      <c r="D391">
        <v>2024</v>
      </c>
      <c r="E391" t="s">
        <v>11</v>
      </c>
      <c r="F391" t="s">
        <v>12</v>
      </c>
      <c r="G391" t="s">
        <v>1626</v>
      </c>
      <c r="H391" t="s">
        <v>1627</v>
      </c>
      <c r="I391" t="s">
        <v>1628</v>
      </c>
      <c r="J391" t="s">
        <v>1629</v>
      </c>
    </row>
    <row r="392" spans="1:10">
      <c r="A392">
        <v>391</v>
      </c>
      <c r="B392">
        <f>"060"</f>
        <v>0</v>
      </c>
      <c r="C392" t="s">
        <v>1625</v>
      </c>
      <c r="D392">
        <v>2024</v>
      </c>
      <c r="E392" t="s">
        <v>11</v>
      </c>
      <c r="F392" t="s">
        <v>12</v>
      </c>
      <c r="G392" t="s">
        <v>1630</v>
      </c>
      <c r="H392" t="s">
        <v>1631</v>
      </c>
      <c r="I392" t="s">
        <v>1632</v>
      </c>
      <c r="J392" t="s">
        <v>1633</v>
      </c>
    </row>
    <row r="393" spans="1:10">
      <c r="A393">
        <v>392</v>
      </c>
      <c r="B393">
        <f>"060"</f>
        <v>0</v>
      </c>
      <c r="C393" t="s">
        <v>1625</v>
      </c>
      <c r="D393">
        <v>2024</v>
      </c>
      <c r="E393" t="s">
        <v>11</v>
      </c>
      <c r="F393" t="s">
        <v>12</v>
      </c>
      <c r="G393" t="s">
        <v>1634</v>
      </c>
      <c r="H393" t="s">
        <v>1635</v>
      </c>
      <c r="I393" t="s">
        <v>1636</v>
      </c>
      <c r="J393" t="s">
        <v>1637</v>
      </c>
    </row>
    <row r="394" spans="1:10">
      <c r="A394">
        <v>393</v>
      </c>
      <c r="B394">
        <f>"060"</f>
        <v>0</v>
      </c>
      <c r="C394" t="s">
        <v>1625</v>
      </c>
      <c r="D394">
        <v>2024</v>
      </c>
      <c r="E394" t="s">
        <v>11</v>
      </c>
      <c r="F394" t="s">
        <v>12</v>
      </c>
      <c r="G394" t="s">
        <v>1638</v>
      </c>
      <c r="H394" t="s">
        <v>1639</v>
      </c>
      <c r="I394" t="s">
        <v>1640</v>
      </c>
      <c r="J394" t="s">
        <v>1641</v>
      </c>
    </row>
    <row r="395" spans="1:10">
      <c r="A395">
        <v>394</v>
      </c>
      <c r="B395">
        <f>"061"</f>
        <v>0</v>
      </c>
      <c r="C395" t="s">
        <v>1642</v>
      </c>
      <c r="D395">
        <v>2024</v>
      </c>
      <c r="E395" t="s">
        <v>11</v>
      </c>
      <c r="F395" t="s">
        <v>12</v>
      </c>
      <c r="G395" t="s">
        <v>1643</v>
      </c>
      <c r="H395" t="s">
        <v>1644</v>
      </c>
      <c r="I395" t="s">
        <v>1645</v>
      </c>
      <c r="J395" t="s">
        <v>1646</v>
      </c>
    </row>
    <row r="396" spans="1:10">
      <c r="A396">
        <v>395</v>
      </c>
      <c r="B396">
        <f>"061"</f>
        <v>0</v>
      </c>
      <c r="C396" t="s">
        <v>1642</v>
      </c>
      <c r="D396">
        <v>2024</v>
      </c>
      <c r="E396" t="s">
        <v>11</v>
      </c>
      <c r="F396" t="s">
        <v>12</v>
      </c>
      <c r="G396" t="s">
        <v>1647</v>
      </c>
      <c r="H396" t="s">
        <v>1648</v>
      </c>
      <c r="I396" t="s">
        <v>1649</v>
      </c>
      <c r="J396" t="s">
        <v>1650</v>
      </c>
    </row>
    <row r="397" spans="1:10">
      <c r="A397">
        <v>396</v>
      </c>
      <c r="B397">
        <f>"062"</f>
        <v>0</v>
      </c>
      <c r="C397" t="s">
        <v>1651</v>
      </c>
      <c r="D397">
        <v>2024</v>
      </c>
      <c r="E397" t="s">
        <v>11</v>
      </c>
      <c r="F397" t="s">
        <v>12</v>
      </c>
      <c r="G397" t="s">
        <v>1652</v>
      </c>
      <c r="H397" t="s">
        <v>1653</v>
      </c>
      <c r="I397" t="s">
        <v>1654</v>
      </c>
      <c r="J397" t="s">
        <v>1655</v>
      </c>
    </row>
    <row r="398" spans="1:10">
      <c r="A398">
        <v>397</v>
      </c>
      <c r="B398">
        <f>"063"</f>
        <v>0</v>
      </c>
      <c r="C398" t="s">
        <v>1656</v>
      </c>
      <c r="D398">
        <v>2024</v>
      </c>
      <c r="E398" t="s">
        <v>11</v>
      </c>
      <c r="F398" t="s">
        <v>12</v>
      </c>
      <c r="G398" t="s">
        <v>1657</v>
      </c>
      <c r="H398" t="s">
        <v>1658</v>
      </c>
      <c r="I398" t="s">
        <v>1659</v>
      </c>
      <c r="J398" t="s">
        <v>1660</v>
      </c>
    </row>
    <row r="399" spans="1:10">
      <c r="A399">
        <v>398</v>
      </c>
      <c r="B399">
        <f>"064"</f>
        <v>0</v>
      </c>
      <c r="C399" t="s">
        <v>1661</v>
      </c>
      <c r="D399">
        <v>2024</v>
      </c>
      <c r="E399" t="s">
        <v>11</v>
      </c>
      <c r="F399" t="s">
        <v>12</v>
      </c>
      <c r="G399" t="s">
        <v>1662</v>
      </c>
      <c r="H399" t="s">
        <v>1663</v>
      </c>
      <c r="I399" t="s">
        <v>1664</v>
      </c>
      <c r="J399" t="s">
        <v>1665</v>
      </c>
    </row>
    <row r="400" spans="1:10">
      <c r="A400">
        <v>399</v>
      </c>
      <c r="B400">
        <f>"065"</f>
        <v>0</v>
      </c>
      <c r="C400" t="s">
        <v>1666</v>
      </c>
      <c r="D400">
        <v>2024</v>
      </c>
      <c r="E400" t="s">
        <v>11</v>
      </c>
      <c r="F400" t="s">
        <v>12</v>
      </c>
      <c r="G400" t="s">
        <v>1667</v>
      </c>
      <c r="H400" t="s">
        <v>1668</v>
      </c>
      <c r="I400" t="s">
        <v>1669</v>
      </c>
      <c r="J400" t="s">
        <v>1670</v>
      </c>
    </row>
    <row r="401" spans="1:10">
      <c r="A401">
        <v>400</v>
      </c>
      <c r="B401">
        <f>"065"</f>
        <v>0</v>
      </c>
      <c r="C401" t="s">
        <v>1666</v>
      </c>
      <c r="D401">
        <v>2024</v>
      </c>
      <c r="E401" t="s">
        <v>11</v>
      </c>
      <c r="F401" t="s">
        <v>12</v>
      </c>
      <c r="G401" t="s">
        <v>1671</v>
      </c>
      <c r="H401" t="s">
        <v>1672</v>
      </c>
      <c r="I401" t="s">
        <v>1673</v>
      </c>
      <c r="J401" t="s">
        <v>1674</v>
      </c>
    </row>
    <row r="402" spans="1:10">
      <c r="A402">
        <v>401</v>
      </c>
      <c r="B402">
        <f>"065"</f>
        <v>0</v>
      </c>
      <c r="C402" t="s">
        <v>1666</v>
      </c>
      <c r="D402">
        <v>2024</v>
      </c>
      <c r="E402" t="s">
        <v>11</v>
      </c>
      <c r="F402" t="s">
        <v>12</v>
      </c>
      <c r="G402" t="s">
        <v>1675</v>
      </c>
      <c r="H402" t="s">
        <v>1676</v>
      </c>
      <c r="I402" t="s">
        <v>1677</v>
      </c>
      <c r="J402" t="s">
        <v>1678</v>
      </c>
    </row>
    <row r="403" spans="1:10">
      <c r="A403">
        <v>402</v>
      </c>
      <c r="B403">
        <f>"065"</f>
        <v>0</v>
      </c>
      <c r="C403" t="s">
        <v>1666</v>
      </c>
      <c r="D403">
        <v>2024</v>
      </c>
      <c r="E403" t="s">
        <v>11</v>
      </c>
      <c r="F403" t="s">
        <v>12</v>
      </c>
      <c r="G403" t="s">
        <v>1679</v>
      </c>
      <c r="H403" t="s">
        <v>1680</v>
      </c>
      <c r="I403" t="s">
        <v>1681</v>
      </c>
      <c r="J403" t="s">
        <v>1682</v>
      </c>
    </row>
    <row r="404" spans="1:10">
      <c r="A404">
        <v>403</v>
      </c>
      <c r="B404">
        <f>"066"</f>
        <v>0</v>
      </c>
      <c r="C404" t="s">
        <v>1683</v>
      </c>
      <c r="D404">
        <v>2024</v>
      </c>
      <c r="E404" t="s">
        <v>11</v>
      </c>
      <c r="F404" t="s">
        <v>12</v>
      </c>
      <c r="G404" t="s">
        <v>1684</v>
      </c>
      <c r="H404" t="s">
        <v>1685</v>
      </c>
      <c r="I404" t="s">
        <v>1686</v>
      </c>
      <c r="J404" t="s">
        <v>1687</v>
      </c>
    </row>
    <row r="405" spans="1:10">
      <c r="A405">
        <v>404</v>
      </c>
      <c r="B405">
        <f>"067"</f>
        <v>0</v>
      </c>
      <c r="C405" t="s">
        <v>1688</v>
      </c>
      <c r="D405">
        <v>2024</v>
      </c>
      <c r="E405" t="s">
        <v>11</v>
      </c>
      <c r="F405" t="s">
        <v>12</v>
      </c>
      <c r="G405" t="s">
        <v>1689</v>
      </c>
      <c r="H405" t="s">
        <v>1690</v>
      </c>
      <c r="I405" t="s">
        <v>1691</v>
      </c>
      <c r="J405" t="s">
        <v>1692</v>
      </c>
    </row>
    <row r="406" spans="1:10">
      <c r="A406">
        <v>405</v>
      </c>
      <c r="B406">
        <f>"067"</f>
        <v>0</v>
      </c>
      <c r="C406" t="s">
        <v>1688</v>
      </c>
      <c r="D406">
        <v>2024</v>
      </c>
      <c r="E406" t="s">
        <v>11</v>
      </c>
      <c r="F406" t="s">
        <v>12</v>
      </c>
      <c r="G406" t="s">
        <v>1693</v>
      </c>
      <c r="H406" t="s">
        <v>1694</v>
      </c>
      <c r="I406" t="s">
        <v>1695</v>
      </c>
      <c r="J406" t="s">
        <v>1696</v>
      </c>
    </row>
    <row r="407" spans="1:10">
      <c r="A407">
        <v>406</v>
      </c>
      <c r="B407">
        <f>"068"</f>
        <v>0</v>
      </c>
      <c r="C407" t="s">
        <v>1697</v>
      </c>
      <c r="D407">
        <v>2024</v>
      </c>
      <c r="E407" t="s">
        <v>11</v>
      </c>
      <c r="F407" t="s">
        <v>12</v>
      </c>
      <c r="G407" t="s">
        <v>1698</v>
      </c>
      <c r="H407" t="s">
        <v>1699</v>
      </c>
      <c r="I407" t="s">
        <v>1700</v>
      </c>
      <c r="J407" t="s">
        <v>1701</v>
      </c>
    </row>
    <row r="408" spans="1:10">
      <c r="A408">
        <v>407</v>
      </c>
      <c r="B408">
        <f>"068"</f>
        <v>0</v>
      </c>
      <c r="C408" t="s">
        <v>1697</v>
      </c>
      <c r="D408">
        <v>2024</v>
      </c>
      <c r="E408" t="s">
        <v>11</v>
      </c>
      <c r="F408" t="s">
        <v>12</v>
      </c>
      <c r="G408" t="s">
        <v>1702</v>
      </c>
      <c r="H408" t="s">
        <v>1703</v>
      </c>
      <c r="I408" t="s">
        <v>1704</v>
      </c>
      <c r="J408" t="s">
        <v>1705</v>
      </c>
    </row>
    <row r="409" spans="1:10">
      <c r="A409">
        <v>408</v>
      </c>
      <c r="B409">
        <f>"069"</f>
        <v>0</v>
      </c>
      <c r="C409" t="s">
        <v>1706</v>
      </c>
      <c r="D409">
        <v>2024</v>
      </c>
      <c r="E409" t="s">
        <v>11</v>
      </c>
      <c r="F409" t="s">
        <v>12</v>
      </c>
      <c r="G409" t="s">
        <v>1707</v>
      </c>
      <c r="H409" t="s">
        <v>1708</v>
      </c>
      <c r="I409" t="s">
        <v>1709</v>
      </c>
      <c r="J409" t="s">
        <v>1710</v>
      </c>
    </row>
    <row r="410" spans="1:10">
      <c r="A410">
        <v>409</v>
      </c>
      <c r="B410">
        <f>"069"</f>
        <v>0</v>
      </c>
      <c r="C410" t="s">
        <v>1706</v>
      </c>
      <c r="D410">
        <v>2024</v>
      </c>
      <c r="E410" t="s">
        <v>11</v>
      </c>
      <c r="F410" t="s">
        <v>12</v>
      </c>
      <c r="G410" t="s">
        <v>1711</v>
      </c>
      <c r="H410" t="s">
        <v>1712</v>
      </c>
      <c r="I410" t="s">
        <v>1713</v>
      </c>
      <c r="J410" t="s">
        <v>1714</v>
      </c>
    </row>
    <row r="411" spans="1:10">
      <c r="A411">
        <v>410</v>
      </c>
      <c r="B411">
        <f>"069"</f>
        <v>0</v>
      </c>
      <c r="C411" t="s">
        <v>1706</v>
      </c>
      <c r="D411">
        <v>2024</v>
      </c>
      <c r="E411" t="s">
        <v>11</v>
      </c>
      <c r="F411" t="s">
        <v>12</v>
      </c>
      <c r="G411" t="s">
        <v>1715</v>
      </c>
      <c r="H411" t="s">
        <v>1716</v>
      </c>
      <c r="I411" t="s">
        <v>1717</v>
      </c>
      <c r="J411" t="s">
        <v>1718</v>
      </c>
    </row>
    <row r="412" spans="1:10">
      <c r="A412">
        <v>411</v>
      </c>
      <c r="B412">
        <f>"069"</f>
        <v>0</v>
      </c>
      <c r="C412" t="s">
        <v>1706</v>
      </c>
      <c r="D412">
        <v>2024</v>
      </c>
      <c r="E412" t="s">
        <v>11</v>
      </c>
      <c r="F412" t="s">
        <v>12</v>
      </c>
      <c r="G412" t="s">
        <v>1719</v>
      </c>
      <c r="H412" t="s">
        <v>1720</v>
      </c>
      <c r="I412" t="s">
        <v>1721</v>
      </c>
      <c r="J412" t="s">
        <v>1722</v>
      </c>
    </row>
    <row r="413" spans="1:10">
      <c r="A413">
        <v>412</v>
      </c>
      <c r="B413">
        <f>"069"</f>
        <v>0</v>
      </c>
      <c r="C413" t="s">
        <v>1706</v>
      </c>
      <c r="D413">
        <v>2024</v>
      </c>
      <c r="E413" t="s">
        <v>11</v>
      </c>
      <c r="F413" t="s">
        <v>12</v>
      </c>
      <c r="G413" t="s">
        <v>1723</v>
      </c>
      <c r="H413" t="s">
        <v>1724</v>
      </c>
      <c r="I413" t="s">
        <v>1725</v>
      </c>
      <c r="J413" t="s">
        <v>1726</v>
      </c>
    </row>
    <row r="414" spans="1:10">
      <c r="A414">
        <v>413</v>
      </c>
      <c r="B414">
        <f>"069"</f>
        <v>0</v>
      </c>
      <c r="C414" t="s">
        <v>1706</v>
      </c>
      <c r="D414">
        <v>2024</v>
      </c>
      <c r="E414" t="s">
        <v>11</v>
      </c>
      <c r="F414" t="s">
        <v>12</v>
      </c>
      <c r="G414" t="s">
        <v>1727</v>
      </c>
      <c r="H414" t="s">
        <v>1728</v>
      </c>
      <c r="I414" t="s">
        <v>1729</v>
      </c>
      <c r="J414" t="s">
        <v>1730</v>
      </c>
    </row>
    <row r="415" spans="1:10">
      <c r="A415">
        <v>414</v>
      </c>
      <c r="B415">
        <f>"069"</f>
        <v>0</v>
      </c>
      <c r="C415" t="s">
        <v>1706</v>
      </c>
      <c r="D415">
        <v>2024</v>
      </c>
      <c r="E415" t="s">
        <v>11</v>
      </c>
      <c r="F415" t="s">
        <v>12</v>
      </c>
      <c r="G415" t="s">
        <v>1731</v>
      </c>
      <c r="H415" t="s">
        <v>1732</v>
      </c>
      <c r="I415" t="s">
        <v>1733</v>
      </c>
      <c r="J415" t="s">
        <v>1734</v>
      </c>
    </row>
    <row r="416" spans="1:10">
      <c r="A416">
        <v>415</v>
      </c>
      <c r="B416">
        <f>"069"</f>
        <v>0</v>
      </c>
      <c r="C416" t="s">
        <v>1706</v>
      </c>
      <c r="D416">
        <v>2024</v>
      </c>
      <c r="E416" t="s">
        <v>11</v>
      </c>
      <c r="F416" t="s">
        <v>12</v>
      </c>
      <c r="G416" t="s">
        <v>1735</v>
      </c>
      <c r="H416" t="s">
        <v>1736</v>
      </c>
      <c r="I416" t="s">
        <v>1737</v>
      </c>
      <c r="J416" t="s">
        <v>1738</v>
      </c>
    </row>
    <row r="417" spans="1:10">
      <c r="A417">
        <v>416</v>
      </c>
      <c r="B417">
        <f>"069"</f>
        <v>0</v>
      </c>
      <c r="C417" t="s">
        <v>1706</v>
      </c>
      <c r="D417">
        <v>2024</v>
      </c>
      <c r="E417" t="s">
        <v>11</v>
      </c>
      <c r="F417" t="s">
        <v>12</v>
      </c>
      <c r="G417" t="s">
        <v>1739</v>
      </c>
      <c r="H417" t="s">
        <v>1740</v>
      </c>
      <c r="I417" t="s">
        <v>1741</v>
      </c>
      <c r="J417" t="s">
        <v>1742</v>
      </c>
    </row>
    <row r="418" spans="1:10">
      <c r="A418">
        <v>417</v>
      </c>
      <c r="B418">
        <f>"069"</f>
        <v>0</v>
      </c>
      <c r="C418" t="s">
        <v>1706</v>
      </c>
      <c r="D418">
        <v>2024</v>
      </c>
      <c r="E418" t="s">
        <v>11</v>
      </c>
      <c r="F418" t="s">
        <v>12</v>
      </c>
      <c r="G418" t="s">
        <v>1743</v>
      </c>
      <c r="H418" t="s">
        <v>1744</v>
      </c>
      <c r="I418" t="s">
        <v>1745</v>
      </c>
      <c r="J418" t="s">
        <v>1746</v>
      </c>
    </row>
    <row r="419" spans="1:10">
      <c r="A419">
        <v>418</v>
      </c>
      <c r="B419">
        <f>"070"</f>
        <v>0</v>
      </c>
      <c r="C419" t="s">
        <v>1747</v>
      </c>
      <c r="D419">
        <v>2024</v>
      </c>
      <c r="E419" t="s">
        <v>11</v>
      </c>
      <c r="F419" t="s">
        <v>12</v>
      </c>
      <c r="G419" t="s">
        <v>1748</v>
      </c>
      <c r="H419" t="s">
        <v>1749</v>
      </c>
      <c r="I419" t="s">
        <v>1750</v>
      </c>
      <c r="J419" t="s">
        <v>1751</v>
      </c>
    </row>
    <row r="420" spans="1:10">
      <c r="A420">
        <v>419</v>
      </c>
      <c r="B420">
        <f>"071"</f>
        <v>0</v>
      </c>
      <c r="C420" t="s">
        <v>1752</v>
      </c>
      <c r="D420">
        <v>2024</v>
      </c>
      <c r="E420" t="s">
        <v>11</v>
      </c>
      <c r="F420" t="s">
        <v>12</v>
      </c>
      <c r="G420" t="s">
        <v>1753</v>
      </c>
      <c r="H420" t="s">
        <v>1754</v>
      </c>
      <c r="I420" t="s">
        <v>1755</v>
      </c>
      <c r="J420" t="s">
        <v>1756</v>
      </c>
    </row>
    <row r="421" spans="1:10">
      <c r="A421">
        <v>420</v>
      </c>
      <c r="B421">
        <f>"071"</f>
        <v>0</v>
      </c>
      <c r="C421" t="s">
        <v>1752</v>
      </c>
      <c r="D421">
        <v>2024</v>
      </c>
      <c r="E421" t="s">
        <v>11</v>
      </c>
      <c r="F421" t="s">
        <v>12</v>
      </c>
      <c r="G421" t="s">
        <v>1757</v>
      </c>
      <c r="H421" t="s">
        <v>1758</v>
      </c>
      <c r="I421" t="s">
        <v>1759</v>
      </c>
      <c r="J421" t="s">
        <v>1760</v>
      </c>
    </row>
    <row r="422" spans="1:10">
      <c r="A422">
        <v>421</v>
      </c>
      <c r="B422">
        <f>"071"</f>
        <v>0</v>
      </c>
      <c r="C422" t="s">
        <v>1752</v>
      </c>
      <c r="D422">
        <v>2024</v>
      </c>
      <c r="E422" t="s">
        <v>11</v>
      </c>
      <c r="F422" t="s">
        <v>12</v>
      </c>
      <c r="G422" t="s">
        <v>1761</v>
      </c>
      <c r="H422" t="s">
        <v>1762</v>
      </c>
      <c r="I422" t="s">
        <v>1763</v>
      </c>
      <c r="J422" t="s">
        <v>1764</v>
      </c>
    </row>
    <row r="423" spans="1:10">
      <c r="A423">
        <v>422</v>
      </c>
      <c r="B423">
        <f>"071"</f>
        <v>0</v>
      </c>
      <c r="C423" t="s">
        <v>1752</v>
      </c>
      <c r="D423">
        <v>2024</v>
      </c>
      <c r="E423" t="s">
        <v>11</v>
      </c>
      <c r="F423" t="s">
        <v>12</v>
      </c>
      <c r="G423" t="s">
        <v>1765</v>
      </c>
      <c r="H423" t="s">
        <v>1766</v>
      </c>
      <c r="I423" t="s">
        <v>1767</v>
      </c>
      <c r="J423" t="s">
        <v>1768</v>
      </c>
    </row>
    <row r="424" spans="1:10">
      <c r="A424">
        <v>423</v>
      </c>
      <c r="B424">
        <f>"072"</f>
        <v>0</v>
      </c>
      <c r="C424" t="s">
        <v>1769</v>
      </c>
      <c r="D424">
        <v>2024</v>
      </c>
      <c r="E424" t="s">
        <v>11</v>
      </c>
      <c r="F424" t="s">
        <v>12</v>
      </c>
      <c r="G424" t="s">
        <v>1770</v>
      </c>
      <c r="H424" t="s">
        <v>1771</v>
      </c>
      <c r="I424" t="s">
        <v>1772</v>
      </c>
      <c r="J424" t="s">
        <v>1773</v>
      </c>
    </row>
    <row r="425" spans="1:10">
      <c r="A425">
        <v>424</v>
      </c>
      <c r="B425">
        <f>"073"</f>
        <v>0</v>
      </c>
      <c r="C425" t="s">
        <v>1774</v>
      </c>
      <c r="D425">
        <v>2024</v>
      </c>
      <c r="E425" t="s">
        <v>11</v>
      </c>
      <c r="F425" t="s">
        <v>12</v>
      </c>
      <c r="G425" t="s">
        <v>1775</v>
      </c>
      <c r="H425" t="s">
        <v>1776</v>
      </c>
      <c r="I425" t="s">
        <v>1777</v>
      </c>
      <c r="J425" t="s">
        <v>1778</v>
      </c>
    </row>
    <row r="426" spans="1:10">
      <c r="A426">
        <v>425</v>
      </c>
      <c r="B426">
        <f>"073"</f>
        <v>0</v>
      </c>
      <c r="C426" t="s">
        <v>1774</v>
      </c>
      <c r="D426">
        <v>2024</v>
      </c>
      <c r="E426" t="s">
        <v>11</v>
      </c>
      <c r="F426" t="s">
        <v>12</v>
      </c>
      <c r="G426" t="s">
        <v>1779</v>
      </c>
      <c r="H426" t="s">
        <v>1780</v>
      </c>
      <c r="I426" t="s">
        <v>1781</v>
      </c>
      <c r="J426" t="s">
        <v>1782</v>
      </c>
    </row>
    <row r="427" spans="1:10">
      <c r="A427">
        <v>426</v>
      </c>
      <c r="B427">
        <f>"073"</f>
        <v>0</v>
      </c>
      <c r="C427" t="s">
        <v>1774</v>
      </c>
      <c r="D427">
        <v>2024</v>
      </c>
      <c r="E427" t="s">
        <v>11</v>
      </c>
      <c r="F427" t="s">
        <v>12</v>
      </c>
      <c r="G427" t="s">
        <v>1783</v>
      </c>
      <c r="H427" t="s">
        <v>1784</v>
      </c>
      <c r="I427" t="s">
        <v>1785</v>
      </c>
      <c r="J427" t="s">
        <v>1786</v>
      </c>
    </row>
    <row r="428" spans="1:10">
      <c r="A428">
        <v>427</v>
      </c>
      <c r="B428">
        <f>"073"</f>
        <v>0</v>
      </c>
      <c r="C428" t="s">
        <v>1774</v>
      </c>
      <c r="D428">
        <v>2024</v>
      </c>
      <c r="E428" t="s">
        <v>11</v>
      </c>
      <c r="F428" t="s">
        <v>12</v>
      </c>
      <c r="G428" t="s">
        <v>1787</v>
      </c>
      <c r="H428" t="s">
        <v>1788</v>
      </c>
      <c r="I428" t="s">
        <v>1789</v>
      </c>
      <c r="J428" t="s">
        <v>1790</v>
      </c>
    </row>
    <row r="429" spans="1:10">
      <c r="A429">
        <v>428</v>
      </c>
      <c r="B429">
        <f>"073"</f>
        <v>0</v>
      </c>
      <c r="C429" t="s">
        <v>1774</v>
      </c>
      <c r="D429">
        <v>2024</v>
      </c>
      <c r="E429" t="s">
        <v>11</v>
      </c>
      <c r="F429" t="s">
        <v>12</v>
      </c>
      <c r="G429" t="s">
        <v>1791</v>
      </c>
      <c r="H429" t="s">
        <v>1792</v>
      </c>
      <c r="I429" t="s">
        <v>1793</v>
      </c>
      <c r="J429" t="s">
        <v>1794</v>
      </c>
    </row>
    <row r="430" spans="1:10">
      <c r="A430">
        <v>429</v>
      </c>
      <c r="B430">
        <f>"073"</f>
        <v>0</v>
      </c>
      <c r="C430" t="s">
        <v>1774</v>
      </c>
      <c r="D430">
        <v>2024</v>
      </c>
      <c r="E430" t="s">
        <v>11</v>
      </c>
      <c r="F430" t="s">
        <v>12</v>
      </c>
      <c r="G430" t="s">
        <v>1795</v>
      </c>
      <c r="H430" t="s">
        <v>1796</v>
      </c>
      <c r="I430" t="s">
        <v>1797</v>
      </c>
      <c r="J430" t="s">
        <v>1798</v>
      </c>
    </row>
    <row r="431" spans="1:10">
      <c r="A431">
        <v>430</v>
      </c>
      <c r="B431">
        <f>"073"</f>
        <v>0</v>
      </c>
      <c r="C431" t="s">
        <v>1774</v>
      </c>
      <c r="D431">
        <v>2024</v>
      </c>
      <c r="E431" t="s">
        <v>11</v>
      </c>
      <c r="F431" t="s">
        <v>12</v>
      </c>
      <c r="G431" t="s">
        <v>1799</v>
      </c>
      <c r="H431" t="s">
        <v>1800</v>
      </c>
      <c r="I431" t="s">
        <v>1801</v>
      </c>
      <c r="J431" t="s">
        <v>1802</v>
      </c>
    </row>
    <row r="432" spans="1:10">
      <c r="A432">
        <v>431</v>
      </c>
      <c r="B432">
        <f>"074"</f>
        <v>0</v>
      </c>
      <c r="C432" t="s">
        <v>1803</v>
      </c>
      <c r="D432">
        <v>2024</v>
      </c>
      <c r="E432" t="s">
        <v>11</v>
      </c>
      <c r="F432" t="s">
        <v>12</v>
      </c>
      <c r="G432" t="s">
        <v>1804</v>
      </c>
      <c r="H432" t="s">
        <v>1805</v>
      </c>
      <c r="I432" t="s">
        <v>1806</v>
      </c>
      <c r="J432" t="s">
        <v>1807</v>
      </c>
    </row>
    <row r="433" spans="1:10">
      <c r="A433">
        <v>432</v>
      </c>
      <c r="B433">
        <f>"074"</f>
        <v>0</v>
      </c>
      <c r="C433" t="s">
        <v>1803</v>
      </c>
      <c r="D433">
        <v>2024</v>
      </c>
      <c r="E433" t="s">
        <v>11</v>
      </c>
      <c r="F433" t="s">
        <v>12</v>
      </c>
      <c r="G433" t="s">
        <v>1808</v>
      </c>
      <c r="H433" t="s">
        <v>1809</v>
      </c>
      <c r="I433" t="s">
        <v>1810</v>
      </c>
      <c r="J433" t="s">
        <v>1811</v>
      </c>
    </row>
    <row r="434" spans="1:10">
      <c r="A434">
        <v>433</v>
      </c>
      <c r="B434">
        <f>"074"</f>
        <v>0</v>
      </c>
      <c r="C434" t="s">
        <v>1803</v>
      </c>
      <c r="D434">
        <v>2024</v>
      </c>
      <c r="E434" t="s">
        <v>11</v>
      </c>
      <c r="F434" t="s">
        <v>12</v>
      </c>
      <c r="G434" t="s">
        <v>1812</v>
      </c>
      <c r="H434" t="s">
        <v>1813</v>
      </c>
      <c r="I434" t="s">
        <v>1814</v>
      </c>
      <c r="J434" t="s">
        <v>1815</v>
      </c>
    </row>
    <row r="435" spans="1:10">
      <c r="A435">
        <v>434</v>
      </c>
      <c r="B435">
        <f>"075"</f>
        <v>0</v>
      </c>
      <c r="C435" t="s">
        <v>1816</v>
      </c>
      <c r="D435">
        <v>2024</v>
      </c>
      <c r="E435" t="s">
        <v>11</v>
      </c>
      <c r="F435" t="s">
        <v>12</v>
      </c>
      <c r="G435" t="s">
        <v>1817</v>
      </c>
      <c r="H435" t="s">
        <v>1818</v>
      </c>
      <c r="I435" t="s">
        <v>1819</v>
      </c>
      <c r="J435" t="s">
        <v>1820</v>
      </c>
    </row>
    <row r="436" spans="1:10">
      <c r="A436">
        <v>435</v>
      </c>
      <c r="B436">
        <f>"075"</f>
        <v>0</v>
      </c>
      <c r="C436" t="s">
        <v>1816</v>
      </c>
      <c r="D436">
        <v>2024</v>
      </c>
      <c r="E436" t="s">
        <v>11</v>
      </c>
      <c r="F436" t="s">
        <v>12</v>
      </c>
      <c r="G436" t="s">
        <v>1821</v>
      </c>
      <c r="H436" t="s">
        <v>1822</v>
      </c>
      <c r="I436" t="s">
        <v>1823</v>
      </c>
      <c r="J436" t="s">
        <v>1824</v>
      </c>
    </row>
    <row r="437" spans="1:10">
      <c r="A437">
        <v>436</v>
      </c>
      <c r="B437">
        <f>"076"</f>
        <v>0</v>
      </c>
      <c r="C437" t="s">
        <v>1825</v>
      </c>
      <c r="D437">
        <v>2024</v>
      </c>
      <c r="E437" t="s">
        <v>11</v>
      </c>
      <c r="F437" t="s">
        <v>12</v>
      </c>
      <c r="G437" t="s">
        <v>1826</v>
      </c>
      <c r="H437" t="s">
        <v>1827</v>
      </c>
      <c r="I437" t="s">
        <v>1828</v>
      </c>
      <c r="J437" t="s">
        <v>1829</v>
      </c>
    </row>
    <row r="438" spans="1:10">
      <c r="A438">
        <v>437</v>
      </c>
      <c r="B438">
        <f>"077"</f>
        <v>0</v>
      </c>
      <c r="C438" t="s">
        <v>1830</v>
      </c>
      <c r="D438">
        <v>2024</v>
      </c>
      <c r="E438" t="s">
        <v>11</v>
      </c>
      <c r="F438" t="s">
        <v>12</v>
      </c>
      <c r="G438" t="s">
        <v>1831</v>
      </c>
      <c r="H438" t="s">
        <v>1832</v>
      </c>
      <c r="I438" t="s">
        <v>1833</v>
      </c>
      <c r="J438" t="s">
        <v>1834</v>
      </c>
    </row>
    <row r="439" spans="1:10">
      <c r="A439">
        <v>438</v>
      </c>
      <c r="B439">
        <f>"077"</f>
        <v>0</v>
      </c>
      <c r="C439" t="s">
        <v>1830</v>
      </c>
      <c r="D439">
        <v>2024</v>
      </c>
      <c r="E439" t="s">
        <v>11</v>
      </c>
      <c r="F439" t="s">
        <v>12</v>
      </c>
      <c r="G439" t="s">
        <v>1835</v>
      </c>
      <c r="H439" t="s">
        <v>1836</v>
      </c>
      <c r="I439" t="s">
        <v>1837</v>
      </c>
      <c r="J439" t="s">
        <v>1838</v>
      </c>
    </row>
    <row r="440" spans="1:10">
      <c r="A440">
        <v>439</v>
      </c>
      <c r="B440">
        <f>"077"</f>
        <v>0</v>
      </c>
      <c r="C440" t="s">
        <v>1830</v>
      </c>
      <c r="D440">
        <v>2024</v>
      </c>
      <c r="E440" t="s">
        <v>11</v>
      </c>
      <c r="F440" t="s">
        <v>12</v>
      </c>
      <c r="G440" t="s">
        <v>1839</v>
      </c>
      <c r="H440" t="s">
        <v>1840</v>
      </c>
      <c r="I440" t="s">
        <v>1841</v>
      </c>
      <c r="J440" t="s">
        <v>1842</v>
      </c>
    </row>
    <row r="441" spans="1:10">
      <c r="A441">
        <v>440</v>
      </c>
      <c r="B441">
        <f>"077"</f>
        <v>0</v>
      </c>
      <c r="C441" t="s">
        <v>1830</v>
      </c>
      <c r="D441">
        <v>2024</v>
      </c>
      <c r="E441" t="s">
        <v>11</v>
      </c>
      <c r="F441" t="s">
        <v>12</v>
      </c>
      <c r="G441" t="s">
        <v>1843</v>
      </c>
      <c r="H441" t="s">
        <v>1844</v>
      </c>
      <c r="I441" t="s">
        <v>1845</v>
      </c>
      <c r="J441" t="s">
        <v>1846</v>
      </c>
    </row>
    <row r="442" spans="1:10">
      <c r="A442">
        <v>441</v>
      </c>
      <c r="B442">
        <f>"077"</f>
        <v>0</v>
      </c>
      <c r="C442" t="s">
        <v>1830</v>
      </c>
      <c r="D442">
        <v>2024</v>
      </c>
      <c r="E442" t="s">
        <v>11</v>
      </c>
      <c r="F442" t="s">
        <v>12</v>
      </c>
      <c r="G442" t="s">
        <v>1847</v>
      </c>
      <c r="H442" t="s">
        <v>1848</v>
      </c>
      <c r="I442" t="s">
        <v>1849</v>
      </c>
      <c r="J442" t="s">
        <v>1850</v>
      </c>
    </row>
    <row r="443" spans="1:10">
      <c r="A443">
        <v>442</v>
      </c>
      <c r="B443">
        <f>"078"</f>
        <v>0</v>
      </c>
      <c r="C443" t="s">
        <v>1851</v>
      </c>
      <c r="D443">
        <v>2024</v>
      </c>
      <c r="E443" t="s">
        <v>11</v>
      </c>
      <c r="F443" t="s">
        <v>12</v>
      </c>
      <c r="G443" t="s">
        <v>1852</v>
      </c>
      <c r="H443" t="s">
        <v>1853</v>
      </c>
      <c r="I443" t="s">
        <v>1854</v>
      </c>
      <c r="J443" t="s">
        <v>1855</v>
      </c>
    </row>
    <row r="444" spans="1:10">
      <c r="A444">
        <v>443</v>
      </c>
      <c r="B444">
        <f>"078"</f>
        <v>0</v>
      </c>
      <c r="C444" t="s">
        <v>1851</v>
      </c>
      <c r="D444">
        <v>2024</v>
      </c>
      <c r="E444" t="s">
        <v>11</v>
      </c>
      <c r="F444" t="s">
        <v>12</v>
      </c>
      <c r="G444" t="s">
        <v>1856</v>
      </c>
      <c r="H444" t="s">
        <v>1857</v>
      </c>
      <c r="I444" t="s">
        <v>1858</v>
      </c>
      <c r="J444" t="s">
        <v>1859</v>
      </c>
    </row>
    <row r="445" spans="1:10">
      <c r="A445">
        <v>444</v>
      </c>
      <c r="B445">
        <f>"078"</f>
        <v>0</v>
      </c>
      <c r="C445" t="s">
        <v>1851</v>
      </c>
      <c r="D445">
        <v>2024</v>
      </c>
      <c r="E445" t="s">
        <v>11</v>
      </c>
      <c r="F445" t="s">
        <v>12</v>
      </c>
      <c r="G445" t="s">
        <v>1860</v>
      </c>
      <c r="H445" t="s">
        <v>1861</v>
      </c>
      <c r="I445" t="s">
        <v>1862</v>
      </c>
      <c r="J445" t="s">
        <v>1863</v>
      </c>
    </row>
    <row r="446" spans="1:10">
      <c r="A446">
        <v>445</v>
      </c>
      <c r="B446">
        <f>"078"</f>
        <v>0</v>
      </c>
      <c r="C446" t="s">
        <v>1851</v>
      </c>
      <c r="D446">
        <v>2024</v>
      </c>
      <c r="E446" t="s">
        <v>11</v>
      </c>
      <c r="F446" t="s">
        <v>12</v>
      </c>
      <c r="G446" t="s">
        <v>1864</v>
      </c>
      <c r="H446" t="s">
        <v>1865</v>
      </c>
      <c r="I446" t="s">
        <v>1866</v>
      </c>
      <c r="J446" t="s">
        <v>1867</v>
      </c>
    </row>
    <row r="447" spans="1:10">
      <c r="A447">
        <v>446</v>
      </c>
      <c r="B447">
        <f>"078"</f>
        <v>0</v>
      </c>
      <c r="C447" t="s">
        <v>1851</v>
      </c>
      <c r="D447">
        <v>2024</v>
      </c>
      <c r="E447" t="s">
        <v>11</v>
      </c>
      <c r="F447" t="s">
        <v>12</v>
      </c>
      <c r="G447" t="s">
        <v>1868</v>
      </c>
      <c r="H447" t="s">
        <v>1869</v>
      </c>
      <c r="I447" t="s">
        <v>1870</v>
      </c>
      <c r="J447" t="s">
        <v>1871</v>
      </c>
    </row>
    <row r="448" spans="1:10">
      <c r="A448">
        <v>447</v>
      </c>
      <c r="B448">
        <f>"078"</f>
        <v>0</v>
      </c>
      <c r="C448" t="s">
        <v>1851</v>
      </c>
      <c r="D448">
        <v>2024</v>
      </c>
      <c r="E448" t="s">
        <v>11</v>
      </c>
      <c r="F448" t="s">
        <v>12</v>
      </c>
      <c r="G448" t="s">
        <v>1872</v>
      </c>
      <c r="H448" t="s">
        <v>1873</v>
      </c>
      <c r="I448" t="s">
        <v>1874</v>
      </c>
      <c r="J448" t="s">
        <v>1875</v>
      </c>
    </row>
    <row r="449" spans="1:10">
      <c r="A449">
        <v>448</v>
      </c>
      <c r="B449">
        <f>"078"</f>
        <v>0</v>
      </c>
      <c r="C449" t="s">
        <v>1851</v>
      </c>
      <c r="D449">
        <v>2024</v>
      </c>
      <c r="E449" t="s">
        <v>11</v>
      </c>
      <c r="F449" t="s">
        <v>12</v>
      </c>
      <c r="G449" t="s">
        <v>1876</v>
      </c>
      <c r="H449" t="s">
        <v>1877</v>
      </c>
      <c r="I449" t="s">
        <v>1878</v>
      </c>
      <c r="J449" t="s">
        <v>1879</v>
      </c>
    </row>
    <row r="450" spans="1:10">
      <c r="A450">
        <v>449</v>
      </c>
      <c r="B450">
        <f>"078"</f>
        <v>0</v>
      </c>
      <c r="C450" t="s">
        <v>1851</v>
      </c>
      <c r="D450">
        <v>2024</v>
      </c>
      <c r="E450" t="s">
        <v>11</v>
      </c>
      <c r="F450" t="s">
        <v>12</v>
      </c>
      <c r="G450" t="s">
        <v>1880</v>
      </c>
      <c r="H450" t="s">
        <v>1881</v>
      </c>
      <c r="I450" t="s">
        <v>1882</v>
      </c>
      <c r="J450" t="s">
        <v>1883</v>
      </c>
    </row>
    <row r="451" spans="1:10">
      <c r="A451">
        <v>450</v>
      </c>
      <c r="B451">
        <f>"078"</f>
        <v>0</v>
      </c>
      <c r="C451" t="s">
        <v>1851</v>
      </c>
      <c r="D451">
        <v>2024</v>
      </c>
      <c r="E451" t="s">
        <v>11</v>
      </c>
      <c r="F451" t="s">
        <v>12</v>
      </c>
      <c r="G451" t="s">
        <v>1884</v>
      </c>
      <c r="H451" t="s">
        <v>1885</v>
      </c>
      <c r="I451" t="s">
        <v>1886</v>
      </c>
      <c r="J451" t="s">
        <v>1887</v>
      </c>
    </row>
    <row r="452" spans="1:10">
      <c r="A452">
        <v>451</v>
      </c>
      <c r="B452">
        <f>"078"</f>
        <v>0</v>
      </c>
      <c r="C452" t="s">
        <v>1851</v>
      </c>
      <c r="D452">
        <v>2024</v>
      </c>
      <c r="E452" t="s">
        <v>11</v>
      </c>
      <c r="F452" t="s">
        <v>12</v>
      </c>
      <c r="G452" t="s">
        <v>1888</v>
      </c>
      <c r="H452" t="s">
        <v>1889</v>
      </c>
      <c r="I452" t="s">
        <v>1890</v>
      </c>
      <c r="J452" t="s">
        <v>1891</v>
      </c>
    </row>
    <row r="453" spans="1:10">
      <c r="A453">
        <v>452</v>
      </c>
      <c r="B453">
        <f>"078"</f>
        <v>0</v>
      </c>
      <c r="C453" t="s">
        <v>1851</v>
      </c>
      <c r="D453">
        <v>2024</v>
      </c>
      <c r="E453" t="s">
        <v>11</v>
      </c>
      <c r="F453" t="s">
        <v>12</v>
      </c>
      <c r="G453" t="s">
        <v>1892</v>
      </c>
      <c r="H453" t="s">
        <v>1893</v>
      </c>
      <c r="I453" t="s">
        <v>1894</v>
      </c>
      <c r="J453" t="s">
        <v>1895</v>
      </c>
    </row>
    <row r="454" spans="1:10">
      <c r="A454">
        <v>453</v>
      </c>
      <c r="B454">
        <f>"078"</f>
        <v>0</v>
      </c>
      <c r="C454" t="s">
        <v>1851</v>
      </c>
      <c r="D454">
        <v>2024</v>
      </c>
      <c r="E454" t="s">
        <v>11</v>
      </c>
      <c r="F454" t="s">
        <v>12</v>
      </c>
      <c r="G454" t="s">
        <v>1896</v>
      </c>
      <c r="H454" t="s">
        <v>1897</v>
      </c>
      <c r="I454" t="s">
        <v>1898</v>
      </c>
      <c r="J454" t="s">
        <v>1899</v>
      </c>
    </row>
    <row r="455" spans="1:10">
      <c r="A455">
        <v>454</v>
      </c>
      <c r="B455">
        <f>"078"</f>
        <v>0</v>
      </c>
      <c r="C455" t="s">
        <v>1851</v>
      </c>
      <c r="D455">
        <v>2024</v>
      </c>
      <c r="E455" t="s">
        <v>11</v>
      </c>
      <c r="F455" t="s">
        <v>12</v>
      </c>
      <c r="G455" t="s">
        <v>1900</v>
      </c>
      <c r="H455" t="s">
        <v>1901</v>
      </c>
      <c r="I455" t="s">
        <v>1902</v>
      </c>
      <c r="J455" t="s">
        <v>1903</v>
      </c>
    </row>
    <row r="456" spans="1:10">
      <c r="A456">
        <v>455</v>
      </c>
      <c r="B456">
        <f>"078"</f>
        <v>0</v>
      </c>
      <c r="C456" t="s">
        <v>1851</v>
      </c>
      <c r="D456">
        <v>2024</v>
      </c>
      <c r="E456" t="s">
        <v>11</v>
      </c>
      <c r="F456" t="s">
        <v>12</v>
      </c>
      <c r="G456" t="s">
        <v>1904</v>
      </c>
      <c r="H456" t="s">
        <v>1905</v>
      </c>
      <c r="I456" t="s">
        <v>1906</v>
      </c>
      <c r="J456" t="s">
        <v>1907</v>
      </c>
    </row>
    <row r="457" spans="1:10">
      <c r="A457">
        <v>456</v>
      </c>
      <c r="B457">
        <f>"078"</f>
        <v>0</v>
      </c>
      <c r="C457" t="s">
        <v>1851</v>
      </c>
      <c r="D457">
        <v>2024</v>
      </c>
      <c r="E457" t="s">
        <v>11</v>
      </c>
      <c r="F457" t="s">
        <v>12</v>
      </c>
      <c r="G457" t="s">
        <v>1908</v>
      </c>
      <c r="H457" t="s">
        <v>1909</v>
      </c>
      <c r="I457" t="s">
        <v>1910</v>
      </c>
      <c r="J457" t="s">
        <v>1911</v>
      </c>
    </row>
    <row r="458" spans="1:10">
      <c r="A458">
        <v>457</v>
      </c>
      <c r="B458">
        <f>"078"</f>
        <v>0</v>
      </c>
      <c r="C458" t="s">
        <v>1851</v>
      </c>
      <c r="D458">
        <v>2024</v>
      </c>
      <c r="E458" t="s">
        <v>11</v>
      </c>
      <c r="F458" t="s">
        <v>12</v>
      </c>
      <c r="G458" t="s">
        <v>1912</v>
      </c>
      <c r="H458" t="s">
        <v>1913</v>
      </c>
      <c r="I458" t="s">
        <v>1914</v>
      </c>
      <c r="J458" t="s">
        <v>1915</v>
      </c>
    </row>
    <row r="459" spans="1:10">
      <c r="A459">
        <v>458</v>
      </c>
      <c r="B459">
        <f>"078"</f>
        <v>0</v>
      </c>
      <c r="C459" t="s">
        <v>1851</v>
      </c>
      <c r="D459">
        <v>2024</v>
      </c>
      <c r="E459" t="s">
        <v>11</v>
      </c>
      <c r="F459" t="s">
        <v>12</v>
      </c>
      <c r="G459" t="s">
        <v>1916</v>
      </c>
      <c r="H459" t="s">
        <v>1917</v>
      </c>
      <c r="I459" t="s">
        <v>1918</v>
      </c>
      <c r="J459" t="s">
        <v>1919</v>
      </c>
    </row>
    <row r="460" spans="1:10">
      <c r="A460">
        <v>459</v>
      </c>
      <c r="B460">
        <f>"078"</f>
        <v>0</v>
      </c>
      <c r="C460" t="s">
        <v>1851</v>
      </c>
      <c r="D460">
        <v>2024</v>
      </c>
      <c r="E460" t="s">
        <v>11</v>
      </c>
      <c r="F460" t="s">
        <v>12</v>
      </c>
      <c r="G460" t="s">
        <v>1920</v>
      </c>
      <c r="H460" t="s">
        <v>1921</v>
      </c>
      <c r="I460" t="s">
        <v>1922</v>
      </c>
      <c r="J460" t="s">
        <v>1923</v>
      </c>
    </row>
    <row r="461" spans="1:10">
      <c r="A461">
        <v>460</v>
      </c>
      <c r="B461">
        <f>"079"</f>
        <v>0</v>
      </c>
      <c r="C461" t="s">
        <v>1924</v>
      </c>
      <c r="D461">
        <v>2024</v>
      </c>
      <c r="E461" t="s">
        <v>11</v>
      </c>
      <c r="F461" t="s">
        <v>12</v>
      </c>
      <c r="G461" t="s">
        <v>1925</v>
      </c>
      <c r="H461" t="s">
        <v>1926</v>
      </c>
      <c r="I461" t="s">
        <v>1927</v>
      </c>
      <c r="J461" t="s">
        <v>1928</v>
      </c>
    </row>
    <row r="462" spans="1:10">
      <c r="A462">
        <v>461</v>
      </c>
      <c r="B462">
        <f>"080"</f>
        <v>0</v>
      </c>
      <c r="C462" t="s">
        <v>1929</v>
      </c>
      <c r="D462">
        <v>2024</v>
      </c>
      <c r="E462" t="s">
        <v>11</v>
      </c>
      <c r="F462" t="s">
        <v>12</v>
      </c>
      <c r="G462" t="s">
        <v>1930</v>
      </c>
      <c r="H462" t="s">
        <v>1931</v>
      </c>
      <c r="I462" t="s">
        <v>1932</v>
      </c>
      <c r="J462" t="s">
        <v>1933</v>
      </c>
    </row>
    <row r="463" spans="1:10">
      <c r="A463">
        <v>462</v>
      </c>
      <c r="B463">
        <f>"080"</f>
        <v>0</v>
      </c>
      <c r="C463" t="s">
        <v>1929</v>
      </c>
      <c r="D463">
        <v>2024</v>
      </c>
      <c r="E463" t="s">
        <v>11</v>
      </c>
      <c r="F463" t="s">
        <v>12</v>
      </c>
      <c r="G463" t="s">
        <v>1934</v>
      </c>
      <c r="H463" t="s">
        <v>1935</v>
      </c>
      <c r="I463" t="s">
        <v>1936</v>
      </c>
      <c r="J463" t="s">
        <v>1937</v>
      </c>
    </row>
    <row r="464" spans="1:10">
      <c r="A464">
        <v>463</v>
      </c>
      <c r="B464">
        <f>"080"</f>
        <v>0</v>
      </c>
      <c r="C464" t="s">
        <v>1929</v>
      </c>
      <c r="D464">
        <v>2024</v>
      </c>
      <c r="E464" t="s">
        <v>11</v>
      </c>
      <c r="F464" t="s">
        <v>12</v>
      </c>
      <c r="G464" t="s">
        <v>1938</v>
      </c>
      <c r="H464" t="s">
        <v>1939</v>
      </c>
      <c r="I464" t="s">
        <v>1940</v>
      </c>
      <c r="J464" t="s">
        <v>1941</v>
      </c>
    </row>
    <row r="465" spans="1:10">
      <c r="A465">
        <v>464</v>
      </c>
      <c r="B465">
        <f>"080"</f>
        <v>0</v>
      </c>
      <c r="C465" t="s">
        <v>1929</v>
      </c>
      <c r="D465">
        <v>2024</v>
      </c>
      <c r="E465" t="s">
        <v>11</v>
      </c>
      <c r="F465" t="s">
        <v>12</v>
      </c>
      <c r="G465" t="s">
        <v>1942</v>
      </c>
      <c r="H465" t="s">
        <v>1943</v>
      </c>
      <c r="I465" t="s">
        <v>1944</v>
      </c>
      <c r="J465" t="s">
        <v>1945</v>
      </c>
    </row>
    <row r="466" spans="1:10">
      <c r="A466">
        <v>465</v>
      </c>
      <c r="B466">
        <f>"080"</f>
        <v>0</v>
      </c>
      <c r="C466" t="s">
        <v>1929</v>
      </c>
      <c r="D466">
        <v>2024</v>
      </c>
      <c r="E466" t="s">
        <v>11</v>
      </c>
      <c r="F466" t="s">
        <v>12</v>
      </c>
      <c r="G466" t="s">
        <v>1946</v>
      </c>
      <c r="H466" t="s">
        <v>1947</v>
      </c>
      <c r="I466" t="s">
        <v>1948</v>
      </c>
      <c r="J466" t="s">
        <v>1949</v>
      </c>
    </row>
    <row r="467" spans="1:10">
      <c r="A467">
        <v>466</v>
      </c>
      <c r="B467">
        <f>"080"</f>
        <v>0</v>
      </c>
      <c r="C467" t="s">
        <v>1929</v>
      </c>
      <c r="D467">
        <v>2024</v>
      </c>
      <c r="E467" t="s">
        <v>11</v>
      </c>
      <c r="F467" t="s">
        <v>12</v>
      </c>
      <c r="G467" t="s">
        <v>1950</v>
      </c>
      <c r="H467" t="s">
        <v>1951</v>
      </c>
      <c r="I467" t="s">
        <v>1952</v>
      </c>
      <c r="J467" t="s">
        <v>1953</v>
      </c>
    </row>
    <row r="468" spans="1:10">
      <c r="A468">
        <v>467</v>
      </c>
      <c r="B468">
        <f>"080"</f>
        <v>0</v>
      </c>
      <c r="C468" t="s">
        <v>1929</v>
      </c>
      <c r="D468">
        <v>2024</v>
      </c>
      <c r="E468" t="s">
        <v>11</v>
      </c>
      <c r="F468" t="s">
        <v>12</v>
      </c>
      <c r="G468" t="s">
        <v>1954</v>
      </c>
      <c r="H468" t="s">
        <v>1955</v>
      </c>
      <c r="I468" t="s">
        <v>1956</v>
      </c>
      <c r="J468" t="s">
        <v>1957</v>
      </c>
    </row>
    <row r="469" spans="1:10">
      <c r="A469">
        <v>468</v>
      </c>
      <c r="B469">
        <f>"080"</f>
        <v>0</v>
      </c>
      <c r="C469" t="s">
        <v>1929</v>
      </c>
      <c r="D469">
        <v>2024</v>
      </c>
      <c r="E469" t="s">
        <v>11</v>
      </c>
      <c r="F469" t="s">
        <v>12</v>
      </c>
      <c r="G469" t="s">
        <v>1958</v>
      </c>
      <c r="H469" t="s">
        <v>1959</v>
      </c>
      <c r="I469" t="s">
        <v>1960</v>
      </c>
      <c r="J469" t="s">
        <v>1961</v>
      </c>
    </row>
    <row r="470" spans="1:10">
      <c r="A470">
        <v>469</v>
      </c>
      <c r="B470">
        <f>"081"</f>
        <v>0</v>
      </c>
      <c r="C470" t="s">
        <v>1962</v>
      </c>
      <c r="D470">
        <v>2024</v>
      </c>
      <c r="E470" t="s">
        <v>11</v>
      </c>
      <c r="F470" t="s">
        <v>12</v>
      </c>
      <c r="G470" t="s">
        <v>1963</v>
      </c>
      <c r="H470" t="s">
        <v>1964</v>
      </c>
      <c r="I470" t="s">
        <v>1965</v>
      </c>
      <c r="J470" t="s">
        <v>1966</v>
      </c>
    </row>
    <row r="471" spans="1:10">
      <c r="A471">
        <v>470</v>
      </c>
      <c r="B471">
        <f>"081"</f>
        <v>0</v>
      </c>
      <c r="C471" t="s">
        <v>1962</v>
      </c>
      <c r="D471">
        <v>2024</v>
      </c>
      <c r="E471" t="s">
        <v>11</v>
      </c>
      <c r="F471" t="s">
        <v>12</v>
      </c>
      <c r="G471" t="s">
        <v>1967</v>
      </c>
      <c r="H471" t="s">
        <v>1968</v>
      </c>
      <c r="I471" t="s">
        <v>1969</v>
      </c>
      <c r="J471" t="s">
        <v>1970</v>
      </c>
    </row>
    <row r="472" spans="1:10">
      <c r="A472">
        <v>471</v>
      </c>
      <c r="B472">
        <f>"082"</f>
        <v>0</v>
      </c>
      <c r="C472" t="s">
        <v>1971</v>
      </c>
      <c r="D472">
        <v>2024</v>
      </c>
      <c r="E472" t="s">
        <v>11</v>
      </c>
      <c r="F472" t="s">
        <v>12</v>
      </c>
      <c r="G472" t="s">
        <v>1972</v>
      </c>
      <c r="H472" t="s">
        <v>1973</v>
      </c>
      <c r="I472" t="s">
        <v>1974</v>
      </c>
      <c r="J472" t="s">
        <v>1975</v>
      </c>
    </row>
    <row r="473" spans="1:10">
      <c r="A473">
        <v>472</v>
      </c>
      <c r="B473">
        <f>"082"</f>
        <v>0</v>
      </c>
      <c r="C473" t="s">
        <v>1971</v>
      </c>
      <c r="D473">
        <v>2024</v>
      </c>
      <c r="E473" t="s">
        <v>11</v>
      </c>
      <c r="F473" t="s">
        <v>12</v>
      </c>
      <c r="G473" t="s">
        <v>1976</v>
      </c>
      <c r="H473" t="s">
        <v>1977</v>
      </c>
      <c r="I473" t="s">
        <v>1978</v>
      </c>
      <c r="J473" t="s">
        <v>1979</v>
      </c>
    </row>
    <row r="474" spans="1:10">
      <c r="A474">
        <v>473</v>
      </c>
      <c r="B474">
        <f>"082"</f>
        <v>0</v>
      </c>
      <c r="C474" t="s">
        <v>1971</v>
      </c>
      <c r="D474">
        <v>2024</v>
      </c>
      <c r="E474" t="s">
        <v>11</v>
      </c>
      <c r="F474" t="s">
        <v>12</v>
      </c>
      <c r="G474" t="s">
        <v>1980</v>
      </c>
      <c r="H474" t="s">
        <v>1981</v>
      </c>
      <c r="I474" t="s">
        <v>1982</v>
      </c>
      <c r="J474" t="s">
        <v>1983</v>
      </c>
    </row>
    <row r="475" spans="1:10">
      <c r="A475">
        <v>474</v>
      </c>
      <c r="B475">
        <f>"082"</f>
        <v>0</v>
      </c>
      <c r="C475" t="s">
        <v>1971</v>
      </c>
      <c r="D475">
        <v>2024</v>
      </c>
      <c r="E475" t="s">
        <v>11</v>
      </c>
      <c r="F475" t="s">
        <v>12</v>
      </c>
      <c r="G475" t="s">
        <v>1984</v>
      </c>
      <c r="H475" t="s">
        <v>1985</v>
      </c>
      <c r="I475" t="s">
        <v>1986</v>
      </c>
      <c r="J475" t="s">
        <v>1987</v>
      </c>
    </row>
    <row r="476" spans="1:10">
      <c r="A476">
        <v>475</v>
      </c>
      <c r="B476">
        <f>"082"</f>
        <v>0</v>
      </c>
      <c r="C476" t="s">
        <v>1971</v>
      </c>
      <c r="D476">
        <v>2024</v>
      </c>
      <c r="E476" t="s">
        <v>11</v>
      </c>
      <c r="F476" t="s">
        <v>12</v>
      </c>
      <c r="G476" t="s">
        <v>1988</v>
      </c>
      <c r="H476" t="s">
        <v>1989</v>
      </c>
      <c r="I476" t="s">
        <v>1990</v>
      </c>
      <c r="J476" t="s">
        <v>1991</v>
      </c>
    </row>
    <row r="477" spans="1:10">
      <c r="A477">
        <v>476</v>
      </c>
      <c r="B477">
        <f>"082"</f>
        <v>0</v>
      </c>
      <c r="C477" t="s">
        <v>1971</v>
      </c>
      <c r="D477">
        <v>2024</v>
      </c>
      <c r="E477" t="s">
        <v>11</v>
      </c>
      <c r="F477" t="s">
        <v>12</v>
      </c>
      <c r="G477" t="s">
        <v>1992</v>
      </c>
      <c r="H477" t="s">
        <v>1993</v>
      </c>
      <c r="I477" t="s">
        <v>1994</v>
      </c>
      <c r="J477" t="s">
        <v>1995</v>
      </c>
    </row>
    <row r="478" spans="1:10">
      <c r="A478">
        <v>477</v>
      </c>
      <c r="B478">
        <f>"082"</f>
        <v>0</v>
      </c>
      <c r="C478" t="s">
        <v>1971</v>
      </c>
      <c r="D478">
        <v>2024</v>
      </c>
      <c r="E478" t="s">
        <v>11</v>
      </c>
      <c r="F478" t="s">
        <v>12</v>
      </c>
      <c r="G478" t="s">
        <v>1996</v>
      </c>
      <c r="H478" t="s">
        <v>1997</v>
      </c>
      <c r="I478" t="s">
        <v>1998</v>
      </c>
      <c r="J478" t="s">
        <v>1999</v>
      </c>
    </row>
    <row r="479" spans="1:10">
      <c r="A479">
        <v>478</v>
      </c>
      <c r="B479">
        <f>"082"</f>
        <v>0</v>
      </c>
      <c r="C479" t="s">
        <v>1971</v>
      </c>
      <c r="D479">
        <v>2024</v>
      </c>
      <c r="E479" t="s">
        <v>11</v>
      </c>
      <c r="F479" t="s">
        <v>12</v>
      </c>
      <c r="G479" t="s">
        <v>2000</v>
      </c>
      <c r="H479" t="s">
        <v>2001</v>
      </c>
      <c r="I479" t="s">
        <v>2002</v>
      </c>
      <c r="J479" t="s">
        <v>2003</v>
      </c>
    </row>
    <row r="480" spans="1:10">
      <c r="A480">
        <v>479</v>
      </c>
      <c r="B480">
        <f>"082"</f>
        <v>0</v>
      </c>
      <c r="C480" t="s">
        <v>1971</v>
      </c>
      <c r="D480">
        <v>2024</v>
      </c>
      <c r="E480" t="s">
        <v>11</v>
      </c>
      <c r="F480" t="s">
        <v>12</v>
      </c>
      <c r="G480" t="s">
        <v>2004</v>
      </c>
      <c r="H480" t="s">
        <v>2005</v>
      </c>
      <c r="I480" t="s">
        <v>2006</v>
      </c>
      <c r="J480" t="s">
        <v>2007</v>
      </c>
    </row>
    <row r="481" spans="1:10">
      <c r="A481">
        <v>480</v>
      </c>
      <c r="B481">
        <f>"082"</f>
        <v>0</v>
      </c>
      <c r="C481" t="s">
        <v>1971</v>
      </c>
      <c r="D481">
        <v>2024</v>
      </c>
      <c r="E481" t="s">
        <v>11</v>
      </c>
      <c r="F481" t="s">
        <v>12</v>
      </c>
      <c r="G481" t="s">
        <v>2008</v>
      </c>
      <c r="H481" t="s">
        <v>2009</v>
      </c>
      <c r="I481" t="s">
        <v>2010</v>
      </c>
      <c r="J481" t="s">
        <v>2011</v>
      </c>
    </row>
    <row r="482" spans="1:10">
      <c r="A482">
        <v>481</v>
      </c>
      <c r="B482">
        <f>"082"</f>
        <v>0</v>
      </c>
      <c r="C482" t="s">
        <v>1971</v>
      </c>
      <c r="D482">
        <v>2024</v>
      </c>
      <c r="E482" t="s">
        <v>11</v>
      </c>
      <c r="F482" t="s">
        <v>12</v>
      </c>
      <c r="G482" t="s">
        <v>2012</v>
      </c>
      <c r="H482" t="s">
        <v>2013</v>
      </c>
      <c r="I482" t="s">
        <v>2014</v>
      </c>
      <c r="J482" t="s">
        <v>2015</v>
      </c>
    </row>
    <row r="483" spans="1:10">
      <c r="A483">
        <v>482</v>
      </c>
      <c r="B483">
        <f>"082"</f>
        <v>0</v>
      </c>
      <c r="C483" t="s">
        <v>1971</v>
      </c>
      <c r="D483">
        <v>2024</v>
      </c>
      <c r="E483" t="s">
        <v>11</v>
      </c>
      <c r="F483" t="s">
        <v>12</v>
      </c>
      <c r="G483" t="s">
        <v>2016</v>
      </c>
      <c r="H483" t="s">
        <v>2017</v>
      </c>
      <c r="I483" t="s">
        <v>2018</v>
      </c>
      <c r="J483" t="s">
        <v>2019</v>
      </c>
    </row>
    <row r="484" spans="1:10">
      <c r="A484">
        <v>483</v>
      </c>
      <c r="B484">
        <f>"082"</f>
        <v>0</v>
      </c>
      <c r="C484" t="s">
        <v>1971</v>
      </c>
      <c r="D484">
        <v>2024</v>
      </c>
      <c r="E484" t="s">
        <v>11</v>
      </c>
      <c r="F484" t="s">
        <v>12</v>
      </c>
      <c r="G484" t="s">
        <v>2020</v>
      </c>
      <c r="H484" t="s">
        <v>2021</v>
      </c>
      <c r="I484" t="s">
        <v>2022</v>
      </c>
      <c r="J484" t="s">
        <v>2023</v>
      </c>
    </row>
    <row r="485" spans="1:10">
      <c r="A485">
        <v>484</v>
      </c>
      <c r="B485">
        <f>"082"</f>
        <v>0</v>
      </c>
      <c r="C485" t="s">
        <v>1971</v>
      </c>
      <c r="D485">
        <v>2024</v>
      </c>
      <c r="E485" t="s">
        <v>11</v>
      </c>
      <c r="F485" t="s">
        <v>12</v>
      </c>
      <c r="G485" t="s">
        <v>2024</v>
      </c>
      <c r="H485" t="s">
        <v>2025</v>
      </c>
      <c r="I485" t="s">
        <v>2026</v>
      </c>
      <c r="J485" t="s">
        <v>2027</v>
      </c>
    </row>
    <row r="486" spans="1:10">
      <c r="A486">
        <v>485</v>
      </c>
      <c r="B486">
        <f>"082"</f>
        <v>0</v>
      </c>
      <c r="C486" t="s">
        <v>1971</v>
      </c>
      <c r="D486">
        <v>2024</v>
      </c>
      <c r="E486" t="s">
        <v>11</v>
      </c>
      <c r="F486" t="s">
        <v>12</v>
      </c>
      <c r="G486" t="s">
        <v>2028</v>
      </c>
      <c r="H486" t="s">
        <v>2029</v>
      </c>
      <c r="I486" t="s">
        <v>2030</v>
      </c>
      <c r="J486" t="s">
        <v>2031</v>
      </c>
    </row>
    <row r="487" spans="1:10">
      <c r="A487">
        <v>486</v>
      </c>
      <c r="B487">
        <f>"082"</f>
        <v>0</v>
      </c>
      <c r="C487" t="s">
        <v>1971</v>
      </c>
      <c r="D487">
        <v>2024</v>
      </c>
      <c r="E487" t="s">
        <v>11</v>
      </c>
      <c r="F487" t="s">
        <v>12</v>
      </c>
      <c r="G487" t="s">
        <v>2032</v>
      </c>
      <c r="H487" t="s">
        <v>2033</v>
      </c>
      <c r="I487" t="s">
        <v>2034</v>
      </c>
      <c r="J487" t="s">
        <v>2035</v>
      </c>
    </row>
    <row r="488" spans="1:10">
      <c r="A488">
        <v>487</v>
      </c>
      <c r="B488">
        <f>"082"</f>
        <v>0</v>
      </c>
      <c r="C488" t="s">
        <v>1971</v>
      </c>
      <c r="D488">
        <v>2024</v>
      </c>
      <c r="E488" t="s">
        <v>11</v>
      </c>
      <c r="F488" t="s">
        <v>12</v>
      </c>
      <c r="G488" t="s">
        <v>2036</v>
      </c>
      <c r="H488" t="s">
        <v>2037</v>
      </c>
      <c r="I488" t="s">
        <v>2038</v>
      </c>
      <c r="J488" t="s">
        <v>2039</v>
      </c>
    </row>
    <row r="489" spans="1:10">
      <c r="A489">
        <v>488</v>
      </c>
      <c r="B489">
        <f>"082"</f>
        <v>0</v>
      </c>
      <c r="C489" t="s">
        <v>1971</v>
      </c>
      <c r="D489">
        <v>2024</v>
      </c>
      <c r="E489" t="s">
        <v>11</v>
      </c>
      <c r="F489" t="s">
        <v>12</v>
      </c>
      <c r="G489" t="s">
        <v>2040</v>
      </c>
      <c r="H489" t="s">
        <v>2041</v>
      </c>
      <c r="I489" t="s">
        <v>2042</v>
      </c>
      <c r="J489" t="s">
        <v>2043</v>
      </c>
    </row>
    <row r="490" spans="1:10">
      <c r="A490">
        <v>489</v>
      </c>
      <c r="B490">
        <f>"083"</f>
        <v>0</v>
      </c>
      <c r="C490" t="s">
        <v>2044</v>
      </c>
      <c r="D490">
        <v>2024</v>
      </c>
      <c r="E490" t="s">
        <v>11</v>
      </c>
      <c r="F490" t="s">
        <v>12</v>
      </c>
      <c r="G490" t="s">
        <v>2045</v>
      </c>
      <c r="H490" t="s">
        <v>2046</v>
      </c>
      <c r="I490" t="s">
        <v>2047</v>
      </c>
      <c r="J490" t="s">
        <v>2048</v>
      </c>
    </row>
    <row r="491" spans="1:10">
      <c r="A491">
        <v>490</v>
      </c>
      <c r="B491">
        <f>"083"</f>
        <v>0</v>
      </c>
      <c r="C491" t="s">
        <v>2044</v>
      </c>
      <c r="D491">
        <v>2024</v>
      </c>
      <c r="E491" t="s">
        <v>11</v>
      </c>
      <c r="F491" t="s">
        <v>12</v>
      </c>
      <c r="G491" t="s">
        <v>2049</v>
      </c>
      <c r="H491" t="s">
        <v>2050</v>
      </c>
      <c r="I491" t="s">
        <v>2051</v>
      </c>
      <c r="J491" t="s">
        <v>2052</v>
      </c>
    </row>
    <row r="492" spans="1:10">
      <c r="A492">
        <v>491</v>
      </c>
      <c r="B492">
        <f>"083"</f>
        <v>0</v>
      </c>
      <c r="C492" t="s">
        <v>2044</v>
      </c>
      <c r="D492">
        <v>2024</v>
      </c>
      <c r="E492" t="s">
        <v>11</v>
      </c>
      <c r="F492" t="s">
        <v>12</v>
      </c>
      <c r="G492" t="s">
        <v>2053</v>
      </c>
      <c r="H492" t="s">
        <v>2054</v>
      </c>
      <c r="I492" t="s">
        <v>2055</v>
      </c>
      <c r="J492" t="s">
        <v>2056</v>
      </c>
    </row>
    <row r="493" spans="1:10">
      <c r="A493">
        <v>492</v>
      </c>
      <c r="B493">
        <f>"083"</f>
        <v>0</v>
      </c>
      <c r="C493" t="s">
        <v>2044</v>
      </c>
      <c r="D493">
        <v>2024</v>
      </c>
      <c r="E493" t="s">
        <v>11</v>
      </c>
      <c r="F493" t="s">
        <v>12</v>
      </c>
      <c r="G493" t="s">
        <v>2057</v>
      </c>
      <c r="H493" t="s">
        <v>2058</v>
      </c>
      <c r="I493" t="s">
        <v>2059</v>
      </c>
      <c r="J493" t="s">
        <v>2060</v>
      </c>
    </row>
    <row r="494" spans="1:10">
      <c r="A494">
        <v>493</v>
      </c>
      <c r="B494">
        <f>"083"</f>
        <v>0</v>
      </c>
      <c r="C494" t="s">
        <v>2044</v>
      </c>
      <c r="D494">
        <v>2024</v>
      </c>
      <c r="E494" t="s">
        <v>11</v>
      </c>
      <c r="F494" t="s">
        <v>12</v>
      </c>
      <c r="G494" t="s">
        <v>2061</v>
      </c>
      <c r="H494" t="s">
        <v>2062</v>
      </c>
      <c r="I494" t="s">
        <v>2063</v>
      </c>
      <c r="J494" t="s">
        <v>2064</v>
      </c>
    </row>
    <row r="495" spans="1:10">
      <c r="A495">
        <v>494</v>
      </c>
      <c r="B495">
        <f>"083"</f>
        <v>0</v>
      </c>
      <c r="C495" t="s">
        <v>2044</v>
      </c>
      <c r="D495">
        <v>2024</v>
      </c>
      <c r="E495" t="s">
        <v>11</v>
      </c>
      <c r="F495" t="s">
        <v>12</v>
      </c>
      <c r="G495" t="s">
        <v>2065</v>
      </c>
      <c r="H495" t="s">
        <v>2066</v>
      </c>
      <c r="I495" t="s">
        <v>2067</v>
      </c>
      <c r="J495" t="s">
        <v>2068</v>
      </c>
    </row>
    <row r="496" spans="1:10">
      <c r="A496">
        <v>495</v>
      </c>
      <c r="B496">
        <f>"083"</f>
        <v>0</v>
      </c>
      <c r="C496" t="s">
        <v>2044</v>
      </c>
      <c r="D496">
        <v>2024</v>
      </c>
      <c r="E496" t="s">
        <v>11</v>
      </c>
      <c r="F496" t="s">
        <v>12</v>
      </c>
      <c r="G496" t="s">
        <v>2069</v>
      </c>
      <c r="H496" t="s">
        <v>2070</v>
      </c>
      <c r="I496" t="s">
        <v>2071</v>
      </c>
      <c r="J496" t="s">
        <v>2072</v>
      </c>
    </row>
    <row r="497" spans="1:10">
      <c r="A497">
        <v>496</v>
      </c>
      <c r="B497">
        <f>"083"</f>
        <v>0</v>
      </c>
      <c r="C497" t="s">
        <v>2044</v>
      </c>
      <c r="D497">
        <v>2024</v>
      </c>
      <c r="E497" t="s">
        <v>11</v>
      </c>
      <c r="F497" t="s">
        <v>12</v>
      </c>
      <c r="G497" t="s">
        <v>2073</v>
      </c>
      <c r="H497" t="s">
        <v>2074</v>
      </c>
      <c r="I497" t="s">
        <v>2075</v>
      </c>
      <c r="J497" t="s">
        <v>2076</v>
      </c>
    </row>
    <row r="498" spans="1:10">
      <c r="A498">
        <v>497</v>
      </c>
      <c r="B498">
        <f>"084"</f>
        <v>0</v>
      </c>
      <c r="C498" t="s">
        <v>2077</v>
      </c>
      <c r="D498">
        <v>2024</v>
      </c>
      <c r="E498" t="s">
        <v>11</v>
      </c>
      <c r="F498" t="s">
        <v>12</v>
      </c>
      <c r="G498" t="s">
        <v>2078</v>
      </c>
      <c r="H498" t="s">
        <v>2079</v>
      </c>
      <c r="I498" t="s">
        <v>2080</v>
      </c>
      <c r="J498" t="s">
        <v>2081</v>
      </c>
    </row>
    <row r="499" spans="1:10">
      <c r="A499">
        <v>498</v>
      </c>
      <c r="B499">
        <f>"084"</f>
        <v>0</v>
      </c>
      <c r="C499" t="s">
        <v>2077</v>
      </c>
      <c r="D499">
        <v>2024</v>
      </c>
      <c r="E499" t="s">
        <v>11</v>
      </c>
      <c r="F499" t="s">
        <v>12</v>
      </c>
      <c r="G499" t="s">
        <v>2082</v>
      </c>
      <c r="H499" t="s">
        <v>2083</v>
      </c>
      <c r="I499" t="s">
        <v>2084</v>
      </c>
      <c r="J499" t="s">
        <v>2085</v>
      </c>
    </row>
    <row r="500" spans="1:10">
      <c r="A500">
        <v>499</v>
      </c>
      <c r="B500">
        <f>"084"</f>
        <v>0</v>
      </c>
      <c r="C500" t="s">
        <v>2077</v>
      </c>
      <c r="D500">
        <v>2024</v>
      </c>
      <c r="E500" t="s">
        <v>11</v>
      </c>
      <c r="F500" t="s">
        <v>12</v>
      </c>
      <c r="G500" t="s">
        <v>2086</v>
      </c>
      <c r="H500" t="s">
        <v>2087</v>
      </c>
      <c r="I500" t="s">
        <v>2088</v>
      </c>
      <c r="J500" t="s">
        <v>2089</v>
      </c>
    </row>
    <row r="501" spans="1:10">
      <c r="A501">
        <v>500</v>
      </c>
      <c r="B501">
        <f>"084"</f>
        <v>0</v>
      </c>
      <c r="C501" t="s">
        <v>2077</v>
      </c>
      <c r="D501">
        <v>2024</v>
      </c>
      <c r="E501" t="s">
        <v>11</v>
      </c>
      <c r="F501" t="s">
        <v>12</v>
      </c>
      <c r="G501" t="s">
        <v>2090</v>
      </c>
      <c r="H501" t="s">
        <v>2091</v>
      </c>
      <c r="I501" t="s">
        <v>2092</v>
      </c>
      <c r="J501" t="s">
        <v>2093</v>
      </c>
    </row>
    <row r="502" spans="1:10">
      <c r="A502">
        <v>501</v>
      </c>
      <c r="B502">
        <f>"084"</f>
        <v>0</v>
      </c>
      <c r="C502" t="s">
        <v>2077</v>
      </c>
      <c r="D502">
        <v>2024</v>
      </c>
      <c r="E502" t="s">
        <v>11</v>
      </c>
      <c r="F502" t="s">
        <v>12</v>
      </c>
      <c r="G502" t="s">
        <v>2094</v>
      </c>
      <c r="H502" t="s">
        <v>2095</v>
      </c>
      <c r="I502" t="s">
        <v>2096</v>
      </c>
      <c r="J502" t="s">
        <v>2097</v>
      </c>
    </row>
    <row r="503" spans="1:10">
      <c r="A503">
        <v>502</v>
      </c>
      <c r="B503">
        <f>"084"</f>
        <v>0</v>
      </c>
      <c r="C503" t="s">
        <v>2077</v>
      </c>
      <c r="D503">
        <v>2024</v>
      </c>
      <c r="E503" t="s">
        <v>11</v>
      </c>
      <c r="F503" t="s">
        <v>12</v>
      </c>
      <c r="G503" t="s">
        <v>2098</v>
      </c>
      <c r="H503" t="s">
        <v>2099</v>
      </c>
      <c r="I503" t="s">
        <v>2100</v>
      </c>
      <c r="J503" t="s">
        <v>2101</v>
      </c>
    </row>
    <row r="504" spans="1:10">
      <c r="A504">
        <v>503</v>
      </c>
      <c r="B504">
        <f>"084"</f>
        <v>0</v>
      </c>
      <c r="C504" t="s">
        <v>2077</v>
      </c>
      <c r="D504">
        <v>2024</v>
      </c>
      <c r="E504" t="s">
        <v>11</v>
      </c>
      <c r="F504" t="s">
        <v>12</v>
      </c>
      <c r="G504" t="s">
        <v>2102</v>
      </c>
      <c r="H504" t="s">
        <v>2103</v>
      </c>
      <c r="I504" t="s">
        <v>2104</v>
      </c>
      <c r="J504" t="s">
        <v>2105</v>
      </c>
    </row>
    <row r="505" spans="1:10">
      <c r="A505">
        <v>504</v>
      </c>
      <c r="B505">
        <f>"084"</f>
        <v>0</v>
      </c>
      <c r="C505" t="s">
        <v>2077</v>
      </c>
      <c r="D505">
        <v>2024</v>
      </c>
      <c r="E505" t="s">
        <v>11</v>
      </c>
      <c r="F505" t="s">
        <v>12</v>
      </c>
      <c r="G505" t="s">
        <v>2106</v>
      </c>
      <c r="H505" t="s">
        <v>2107</v>
      </c>
      <c r="I505" t="s">
        <v>2108</v>
      </c>
      <c r="J505" t="s">
        <v>2109</v>
      </c>
    </row>
    <row r="506" spans="1:10">
      <c r="A506">
        <v>505</v>
      </c>
      <c r="B506">
        <f>"084"</f>
        <v>0</v>
      </c>
      <c r="C506" t="s">
        <v>2077</v>
      </c>
      <c r="D506">
        <v>2024</v>
      </c>
      <c r="E506" t="s">
        <v>11</v>
      </c>
      <c r="F506" t="s">
        <v>12</v>
      </c>
      <c r="G506" t="s">
        <v>2110</v>
      </c>
      <c r="H506" t="s">
        <v>2111</v>
      </c>
      <c r="I506" t="s">
        <v>2112</v>
      </c>
      <c r="J506" t="s">
        <v>2113</v>
      </c>
    </row>
    <row r="507" spans="1:10">
      <c r="A507">
        <v>506</v>
      </c>
      <c r="B507">
        <f>"084"</f>
        <v>0</v>
      </c>
      <c r="C507" t="s">
        <v>2077</v>
      </c>
      <c r="D507">
        <v>2024</v>
      </c>
      <c r="E507" t="s">
        <v>11</v>
      </c>
      <c r="F507" t="s">
        <v>12</v>
      </c>
      <c r="G507" t="s">
        <v>2114</v>
      </c>
      <c r="H507" t="s">
        <v>2115</v>
      </c>
      <c r="I507" t="s">
        <v>2116</v>
      </c>
      <c r="J507" t="s">
        <v>2117</v>
      </c>
    </row>
    <row r="508" spans="1:10">
      <c r="A508">
        <v>507</v>
      </c>
      <c r="B508">
        <f>"084"</f>
        <v>0</v>
      </c>
      <c r="C508" t="s">
        <v>2077</v>
      </c>
      <c r="D508">
        <v>2024</v>
      </c>
      <c r="E508" t="s">
        <v>11</v>
      </c>
      <c r="F508" t="s">
        <v>12</v>
      </c>
      <c r="G508" t="s">
        <v>2118</v>
      </c>
      <c r="H508" t="s">
        <v>2119</v>
      </c>
      <c r="I508" t="s">
        <v>2120</v>
      </c>
      <c r="J508" t="s">
        <v>2121</v>
      </c>
    </row>
    <row r="509" spans="1:10">
      <c r="A509">
        <v>508</v>
      </c>
      <c r="B509">
        <f>"085"</f>
        <v>0</v>
      </c>
      <c r="C509" t="s">
        <v>2122</v>
      </c>
      <c r="D509">
        <v>2024</v>
      </c>
      <c r="E509" t="s">
        <v>11</v>
      </c>
      <c r="F509" t="s">
        <v>12</v>
      </c>
      <c r="G509" t="s">
        <v>2123</v>
      </c>
      <c r="H509" t="s">
        <v>2124</v>
      </c>
      <c r="I509" t="s">
        <v>2125</v>
      </c>
      <c r="J509" t="s">
        <v>2126</v>
      </c>
    </row>
    <row r="510" spans="1:10">
      <c r="A510">
        <v>509</v>
      </c>
      <c r="B510">
        <f>"085"</f>
        <v>0</v>
      </c>
      <c r="C510" t="s">
        <v>2122</v>
      </c>
      <c r="D510">
        <v>2024</v>
      </c>
      <c r="E510" t="s">
        <v>11</v>
      </c>
      <c r="F510" t="s">
        <v>12</v>
      </c>
      <c r="G510" t="s">
        <v>2127</v>
      </c>
      <c r="H510" t="s">
        <v>2128</v>
      </c>
      <c r="I510" t="s">
        <v>2129</v>
      </c>
      <c r="J510" t="s">
        <v>2130</v>
      </c>
    </row>
    <row r="511" spans="1:10">
      <c r="A511">
        <v>510</v>
      </c>
      <c r="B511">
        <f>"085"</f>
        <v>0</v>
      </c>
      <c r="C511" t="s">
        <v>2122</v>
      </c>
      <c r="D511">
        <v>2024</v>
      </c>
      <c r="E511" t="s">
        <v>11</v>
      </c>
      <c r="F511" t="s">
        <v>12</v>
      </c>
      <c r="G511" t="s">
        <v>2131</v>
      </c>
      <c r="H511" t="s">
        <v>2132</v>
      </c>
      <c r="I511" t="s">
        <v>2133</v>
      </c>
      <c r="J511" t="s">
        <v>2134</v>
      </c>
    </row>
    <row r="512" spans="1:10">
      <c r="A512">
        <v>511</v>
      </c>
      <c r="B512">
        <f>"085"</f>
        <v>0</v>
      </c>
      <c r="C512" t="s">
        <v>2122</v>
      </c>
      <c r="D512">
        <v>2024</v>
      </c>
      <c r="E512" t="s">
        <v>11</v>
      </c>
      <c r="F512" t="s">
        <v>12</v>
      </c>
      <c r="G512" t="s">
        <v>2135</v>
      </c>
      <c r="H512" t="s">
        <v>2136</v>
      </c>
      <c r="I512" t="s">
        <v>2137</v>
      </c>
      <c r="J512" t="s">
        <v>2138</v>
      </c>
    </row>
    <row r="513" spans="1:10">
      <c r="A513">
        <v>512</v>
      </c>
      <c r="B513">
        <f>"085"</f>
        <v>0</v>
      </c>
      <c r="C513" t="s">
        <v>2122</v>
      </c>
      <c r="D513">
        <v>2024</v>
      </c>
      <c r="E513" t="s">
        <v>11</v>
      </c>
      <c r="F513" t="s">
        <v>12</v>
      </c>
      <c r="G513" t="s">
        <v>2139</v>
      </c>
      <c r="H513" t="s">
        <v>2140</v>
      </c>
      <c r="I513" t="s">
        <v>2141</v>
      </c>
      <c r="J513" t="s">
        <v>2142</v>
      </c>
    </row>
    <row r="514" spans="1:10">
      <c r="A514">
        <v>513</v>
      </c>
      <c r="B514">
        <f>"085"</f>
        <v>0</v>
      </c>
      <c r="C514" t="s">
        <v>2122</v>
      </c>
      <c r="D514">
        <v>2024</v>
      </c>
      <c r="E514" t="s">
        <v>11</v>
      </c>
      <c r="F514" t="s">
        <v>12</v>
      </c>
      <c r="G514" t="s">
        <v>2143</v>
      </c>
      <c r="H514" t="s">
        <v>2144</v>
      </c>
      <c r="I514" t="s">
        <v>2145</v>
      </c>
      <c r="J514" t="s">
        <v>2146</v>
      </c>
    </row>
    <row r="515" spans="1:10">
      <c r="A515">
        <v>514</v>
      </c>
      <c r="B515">
        <f>"085"</f>
        <v>0</v>
      </c>
      <c r="C515" t="s">
        <v>2122</v>
      </c>
      <c r="D515">
        <v>2024</v>
      </c>
      <c r="E515" t="s">
        <v>11</v>
      </c>
      <c r="F515" t="s">
        <v>12</v>
      </c>
      <c r="G515" t="s">
        <v>2147</v>
      </c>
      <c r="H515" t="s">
        <v>2148</v>
      </c>
      <c r="I515" t="s">
        <v>2149</v>
      </c>
      <c r="J515" t="s">
        <v>2150</v>
      </c>
    </row>
    <row r="516" spans="1:10">
      <c r="A516">
        <v>515</v>
      </c>
      <c r="B516">
        <f>"085"</f>
        <v>0</v>
      </c>
      <c r="C516" t="s">
        <v>2122</v>
      </c>
      <c r="D516">
        <v>2024</v>
      </c>
      <c r="E516" t="s">
        <v>11</v>
      </c>
      <c r="F516" t="s">
        <v>12</v>
      </c>
      <c r="G516" t="s">
        <v>2151</v>
      </c>
      <c r="H516" t="s">
        <v>2152</v>
      </c>
      <c r="I516" t="s">
        <v>2153</v>
      </c>
      <c r="J516" t="s">
        <v>2154</v>
      </c>
    </row>
    <row r="517" spans="1:10">
      <c r="A517">
        <v>516</v>
      </c>
      <c r="B517">
        <f>"085"</f>
        <v>0</v>
      </c>
      <c r="C517" t="s">
        <v>2122</v>
      </c>
      <c r="D517">
        <v>2024</v>
      </c>
      <c r="E517" t="s">
        <v>11</v>
      </c>
      <c r="F517" t="s">
        <v>12</v>
      </c>
      <c r="G517" t="s">
        <v>2155</v>
      </c>
      <c r="H517" t="s">
        <v>2156</v>
      </c>
      <c r="I517" t="s">
        <v>2157</v>
      </c>
      <c r="J517" t="s">
        <v>2158</v>
      </c>
    </row>
    <row r="518" spans="1:10">
      <c r="A518">
        <v>517</v>
      </c>
      <c r="B518">
        <f>"086"</f>
        <v>0</v>
      </c>
      <c r="C518" t="s">
        <v>2159</v>
      </c>
      <c r="D518">
        <v>2024</v>
      </c>
      <c r="E518" t="s">
        <v>11</v>
      </c>
      <c r="F518" t="s">
        <v>12</v>
      </c>
      <c r="G518" t="s">
        <v>2160</v>
      </c>
      <c r="H518" t="s">
        <v>2161</v>
      </c>
      <c r="I518" t="s">
        <v>2162</v>
      </c>
      <c r="J518" t="s">
        <v>2163</v>
      </c>
    </row>
    <row r="519" spans="1:10">
      <c r="A519">
        <v>518</v>
      </c>
      <c r="B519">
        <f>"086"</f>
        <v>0</v>
      </c>
      <c r="C519" t="s">
        <v>2159</v>
      </c>
      <c r="D519">
        <v>2024</v>
      </c>
      <c r="E519" t="s">
        <v>11</v>
      </c>
      <c r="F519" t="s">
        <v>12</v>
      </c>
      <c r="G519" t="s">
        <v>2164</v>
      </c>
      <c r="H519" t="s">
        <v>2165</v>
      </c>
      <c r="I519" t="s">
        <v>2166</v>
      </c>
      <c r="J519" t="s">
        <v>2167</v>
      </c>
    </row>
    <row r="520" spans="1:10">
      <c r="A520">
        <v>519</v>
      </c>
      <c r="B520">
        <f>"087"</f>
        <v>0</v>
      </c>
      <c r="C520" t="s">
        <v>2168</v>
      </c>
      <c r="D520">
        <v>2024</v>
      </c>
      <c r="E520" t="s">
        <v>11</v>
      </c>
      <c r="F520" t="s">
        <v>12</v>
      </c>
      <c r="G520" t="s">
        <v>2169</v>
      </c>
      <c r="H520" t="s">
        <v>2170</v>
      </c>
      <c r="I520" t="s">
        <v>2171</v>
      </c>
      <c r="J520" t="s">
        <v>2172</v>
      </c>
    </row>
    <row r="521" spans="1:10">
      <c r="A521">
        <v>520</v>
      </c>
      <c r="B521">
        <f>"088"</f>
        <v>0</v>
      </c>
      <c r="C521" t="s">
        <v>2173</v>
      </c>
      <c r="D521">
        <v>2024</v>
      </c>
      <c r="E521" t="s">
        <v>11</v>
      </c>
      <c r="F521" t="s">
        <v>12</v>
      </c>
      <c r="G521" t="s">
        <v>2174</v>
      </c>
      <c r="H521" t="s">
        <v>2175</v>
      </c>
      <c r="I521" t="s">
        <v>2176</v>
      </c>
      <c r="J521" t="s">
        <v>2177</v>
      </c>
    </row>
    <row r="522" spans="1:10">
      <c r="A522">
        <v>521</v>
      </c>
      <c r="B522">
        <f>"089"</f>
        <v>0</v>
      </c>
      <c r="C522" t="s">
        <v>2178</v>
      </c>
      <c r="D522">
        <v>2024</v>
      </c>
      <c r="E522" t="s">
        <v>11</v>
      </c>
      <c r="F522" t="s">
        <v>12</v>
      </c>
      <c r="G522" t="s">
        <v>2179</v>
      </c>
      <c r="H522" t="s">
        <v>2180</v>
      </c>
      <c r="I522" t="s">
        <v>2181</v>
      </c>
      <c r="J522" t="s">
        <v>2182</v>
      </c>
    </row>
    <row r="523" spans="1:10">
      <c r="A523">
        <v>522</v>
      </c>
      <c r="B523">
        <f>"089"</f>
        <v>0</v>
      </c>
      <c r="C523" t="s">
        <v>2178</v>
      </c>
      <c r="D523">
        <v>2024</v>
      </c>
      <c r="E523" t="s">
        <v>11</v>
      </c>
      <c r="F523" t="s">
        <v>12</v>
      </c>
      <c r="G523" t="s">
        <v>2183</v>
      </c>
      <c r="H523" t="s">
        <v>2184</v>
      </c>
      <c r="I523" t="s">
        <v>2185</v>
      </c>
      <c r="J523" t="s">
        <v>2186</v>
      </c>
    </row>
    <row r="524" spans="1:10">
      <c r="A524">
        <v>523</v>
      </c>
      <c r="B524">
        <f>"089"</f>
        <v>0</v>
      </c>
      <c r="C524" t="s">
        <v>2178</v>
      </c>
      <c r="D524">
        <v>2024</v>
      </c>
      <c r="E524" t="s">
        <v>11</v>
      </c>
      <c r="F524" t="s">
        <v>12</v>
      </c>
      <c r="G524" t="s">
        <v>2187</v>
      </c>
      <c r="H524" t="s">
        <v>2188</v>
      </c>
      <c r="I524" t="s">
        <v>2189</v>
      </c>
      <c r="J524" t="s">
        <v>2190</v>
      </c>
    </row>
    <row r="525" spans="1:10">
      <c r="A525">
        <v>524</v>
      </c>
      <c r="B525">
        <f>"089"</f>
        <v>0</v>
      </c>
      <c r="C525" t="s">
        <v>2178</v>
      </c>
      <c r="D525">
        <v>2024</v>
      </c>
      <c r="E525" t="s">
        <v>11</v>
      </c>
      <c r="F525" t="s">
        <v>12</v>
      </c>
      <c r="G525" t="s">
        <v>2191</v>
      </c>
      <c r="H525" t="s">
        <v>2192</v>
      </c>
      <c r="I525" t="s">
        <v>2193</v>
      </c>
      <c r="J525" t="s">
        <v>2194</v>
      </c>
    </row>
    <row r="526" spans="1:10">
      <c r="A526">
        <v>525</v>
      </c>
      <c r="B526">
        <f>"089"</f>
        <v>0</v>
      </c>
      <c r="C526" t="s">
        <v>2178</v>
      </c>
      <c r="D526">
        <v>2024</v>
      </c>
      <c r="E526" t="s">
        <v>11</v>
      </c>
      <c r="F526" t="s">
        <v>12</v>
      </c>
      <c r="G526" t="s">
        <v>2195</v>
      </c>
      <c r="H526" t="s">
        <v>2196</v>
      </c>
      <c r="I526" t="s">
        <v>2197</v>
      </c>
      <c r="J526" t="s">
        <v>2198</v>
      </c>
    </row>
    <row r="527" spans="1:10">
      <c r="A527">
        <v>526</v>
      </c>
      <c r="B527">
        <f>"090"</f>
        <v>0</v>
      </c>
      <c r="C527" t="s">
        <v>2199</v>
      </c>
      <c r="D527">
        <v>2024</v>
      </c>
      <c r="E527" t="s">
        <v>11</v>
      </c>
      <c r="F527" t="s">
        <v>12</v>
      </c>
      <c r="G527" t="s">
        <v>2200</v>
      </c>
      <c r="H527" t="s">
        <v>2201</v>
      </c>
      <c r="I527" t="s">
        <v>2202</v>
      </c>
      <c r="J527" t="s">
        <v>2203</v>
      </c>
    </row>
    <row r="528" spans="1:10">
      <c r="A528">
        <v>527</v>
      </c>
      <c r="B528">
        <f>"090"</f>
        <v>0</v>
      </c>
      <c r="C528" t="s">
        <v>2199</v>
      </c>
      <c r="D528">
        <v>2024</v>
      </c>
      <c r="E528" t="s">
        <v>11</v>
      </c>
      <c r="F528" t="s">
        <v>12</v>
      </c>
      <c r="G528" t="s">
        <v>2204</v>
      </c>
      <c r="H528" t="s">
        <v>2205</v>
      </c>
      <c r="I528" t="s">
        <v>2206</v>
      </c>
      <c r="J528" t="s">
        <v>2207</v>
      </c>
    </row>
    <row r="529" spans="1:10">
      <c r="A529">
        <v>528</v>
      </c>
      <c r="B529">
        <f>"090"</f>
        <v>0</v>
      </c>
      <c r="C529" t="s">
        <v>2199</v>
      </c>
      <c r="D529">
        <v>2024</v>
      </c>
      <c r="E529" t="s">
        <v>11</v>
      </c>
      <c r="F529" t="s">
        <v>12</v>
      </c>
      <c r="G529" t="s">
        <v>2208</v>
      </c>
      <c r="H529" t="s">
        <v>2209</v>
      </c>
      <c r="I529" t="s">
        <v>2210</v>
      </c>
      <c r="J529" t="s">
        <v>2211</v>
      </c>
    </row>
    <row r="530" spans="1:10">
      <c r="A530">
        <v>529</v>
      </c>
      <c r="B530">
        <f>"090"</f>
        <v>0</v>
      </c>
      <c r="C530" t="s">
        <v>2199</v>
      </c>
      <c r="D530">
        <v>2024</v>
      </c>
      <c r="E530" t="s">
        <v>11</v>
      </c>
      <c r="F530" t="s">
        <v>12</v>
      </c>
      <c r="G530" t="s">
        <v>2212</v>
      </c>
      <c r="H530" t="s">
        <v>2213</v>
      </c>
      <c r="I530" t="s">
        <v>2214</v>
      </c>
      <c r="J530" t="s">
        <v>2215</v>
      </c>
    </row>
    <row r="531" spans="1:10">
      <c r="A531">
        <v>530</v>
      </c>
      <c r="B531">
        <f>"091"</f>
        <v>0</v>
      </c>
      <c r="C531" t="s">
        <v>2216</v>
      </c>
      <c r="D531">
        <v>2024</v>
      </c>
      <c r="E531" t="s">
        <v>11</v>
      </c>
      <c r="F531" t="s">
        <v>12</v>
      </c>
      <c r="G531" t="s">
        <v>2217</v>
      </c>
      <c r="H531" t="s">
        <v>2218</v>
      </c>
      <c r="I531" t="s">
        <v>2219</v>
      </c>
      <c r="J531" t="s">
        <v>2220</v>
      </c>
    </row>
    <row r="532" spans="1:10">
      <c r="A532">
        <v>531</v>
      </c>
      <c r="B532">
        <f>"092"</f>
        <v>0</v>
      </c>
      <c r="C532" t="s">
        <v>2221</v>
      </c>
      <c r="D532">
        <v>2024</v>
      </c>
      <c r="E532" t="s">
        <v>11</v>
      </c>
      <c r="F532" t="s">
        <v>12</v>
      </c>
      <c r="G532" t="s">
        <v>2222</v>
      </c>
      <c r="H532" t="s">
        <v>2223</v>
      </c>
      <c r="I532" t="s">
        <v>2224</v>
      </c>
      <c r="J532" t="s">
        <v>2225</v>
      </c>
    </row>
    <row r="533" spans="1:10">
      <c r="A533">
        <v>532</v>
      </c>
      <c r="B533">
        <f>"093"</f>
        <v>0</v>
      </c>
      <c r="C533" t="s">
        <v>2226</v>
      </c>
      <c r="D533">
        <v>2024</v>
      </c>
      <c r="E533" t="s">
        <v>11</v>
      </c>
      <c r="F533" t="s">
        <v>12</v>
      </c>
      <c r="G533" t="s">
        <v>2227</v>
      </c>
      <c r="H533" t="s">
        <v>2228</v>
      </c>
      <c r="I533" t="s">
        <v>2229</v>
      </c>
      <c r="J533" t="s">
        <v>2230</v>
      </c>
    </row>
    <row r="534" spans="1:10">
      <c r="A534">
        <v>533</v>
      </c>
      <c r="B534">
        <f>"094"</f>
        <v>0</v>
      </c>
      <c r="C534" t="s">
        <v>2231</v>
      </c>
      <c r="D534">
        <v>2024</v>
      </c>
      <c r="E534" t="s">
        <v>11</v>
      </c>
      <c r="F534" t="s">
        <v>12</v>
      </c>
      <c r="G534" t="s">
        <v>2232</v>
      </c>
      <c r="H534" t="s">
        <v>2233</v>
      </c>
      <c r="I534" t="s">
        <v>2234</v>
      </c>
      <c r="J534" t="s">
        <v>2235</v>
      </c>
    </row>
    <row r="535" spans="1:10">
      <c r="A535">
        <v>534</v>
      </c>
      <c r="B535">
        <f>"094"</f>
        <v>0</v>
      </c>
      <c r="C535" t="s">
        <v>2231</v>
      </c>
      <c r="D535">
        <v>2024</v>
      </c>
      <c r="E535" t="s">
        <v>11</v>
      </c>
      <c r="F535" t="s">
        <v>12</v>
      </c>
      <c r="G535" t="s">
        <v>2236</v>
      </c>
      <c r="H535" t="s">
        <v>2237</v>
      </c>
      <c r="I535" t="s">
        <v>2238</v>
      </c>
      <c r="J535" t="s">
        <v>2239</v>
      </c>
    </row>
    <row r="536" spans="1:10">
      <c r="A536">
        <v>535</v>
      </c>
      <c r="B536">
        <f>"094"</f>
        <v>0</v>
      </c>
      <c r="C536" t="s">
        <v>2231</v>
      </c>
      <c r="D536">
        <v>2024</v>
      </c>
      <c r="E536" t="s">
        <v>11</v>
      </c>
      <c r="F536" t="s">
        <v>12</v>
      </c>
      <c r="G536" t="s">
        <v>2240</v>
      </c>
      <c r="H536" t="s">
        <v>2241</v>
      </c>
      <c r="I536" t="s">
        <v>2242</v>
      </c>
      <c r="J536" t="s">
        <v>2243</v>
      </c>
    </row>
    <row r="537" spans="1:10">
      <c r="A537">
        <v>536</v>
      </c>
      <c r="B537">
        <f>"095"</f>
        <v>0</v>
      </c>
      <c r="C537" t="s">
        <v>2244</v>
      </c>
      <c r="D537">
        <v>2024</v>
      </c>
      <c r="E537" t="s">
        <v>11</v>
      </c>
      <c r="F537" t="s">
        <v>12</v>
      </c>
      <c r="G537" t="s">
        <v>2245</v>
      </c>
      <c r="H537" t="s">
        <v>2246</v>
      </c>
      <c r="I537" t="s">
        <v>2247</v>
      </c>
      <c r="J537" t="s">
        <v>2248</v>
      </c>
    </row>
    <row r="538" spans="1:10">
      <c r="A538">
        <v>537</v>
      </c>
      <c r="B538">
        <f>"095"</f>
        <v>0</v>
      </c>
      <c r="C538" t="s">
        <v>2244</v>
      </c>
      <c r="D538">
        <v>2024</v>
      </c>
      <c r="E538" t="s">
        <v>11</v>
      </c>
      <c r="F538" t="s">
        <v>12</v>
      </c>
      <c r="G538" t="s">
        <v>2249</v>
      </c>
      <c r="H538" t="s">
        <v>2250</v>
      </c>
      <c r="I538" t="s">
        <v>2251</v>
      </c>
      <c r="J538" t="s">
        <v>2252</v>
      </c>
    </row>
    <row r="539" spans="1:10">
      <c r="A539">
        <v>538</v>
      </c>
      <c r="B539">
        <f>"096"</f>
        <v>0</v>
      </c>
      <c r="C539" t="s">
        <v>2253</v>
      </c>
      <c r="D539">
        <v>2024</v>
      </c>
      <c r="E539" t="s">
        <v>11</v>
      </c>
      <c r="F539" t="s">
        <v>12</v>
      </c>
      <c r="G539" t="s">
        <v>2254</v>
      </c>
      <c r="H539" t="s">
        <v>2255</v>
      </c>
      <c r="I539" t="s">
        <v>2256</v>
      </c>
      <c r="J539" t="s">
        <v>2257</v>
      </c>
    </row>
    <row r="540" spans="1:10">
      <c r="A540">
        <v>539</v>
      </c>
      <c r="B540">
        <f>"096"</f>
        <v>0</v>
      </c>
      <c r="C540" t="s">
        <v>2253</v>
      </c>
      <c r="D540">
        <v>2024</v>
      </c>
      <c r="E540" t="s">
        <v>11</v>
      </c>
      <c r="F540" t="s">
        <v>12</v>
      </c>
      <c r="G540" t="s">
        <v>2258</v>
      </c>
      <c r="H540" t="s">
        <v>2259</v>
      </c>
      <c r="I540" t="s">
        <v>2260</v>
      </c>
      <c r="J540" t="s">
        <v>2261</v>
      </c>
    </row>
    <row r="541" spans="1:10">
      <c r="A541">
        <v>540</v>
      </c>
      <c r="B541">
        <f>"096"</f>
        <v>0</v>
      </c>
      <c r="C541" t="s">
        <v>2253</v>
      </c>
      <c r="D541">
        <v>2024</v>
      </c>
      <c r="E541" t="s">
        <v>11</v>
      </c>
      <c r="F541" t="s">
        <v>12</v>
      </c>
      <c r="G541" t="s">
        <v>2262</v>
      </c>
      <c r="H541" t="s">
        <v>2263</v>
      </c>
      <c r="I541" t="s">
        <v>2264</v>
      </c>
      <c r="J541" t="s">
        <v>2265</v>
      </c>
    </row>
    <row r="542" spans="1:10">
      <c r="A542">
        <v>541</v>
      </c>
      <c r="B542">
        <f>"096"</f>
        <v>0</v>
      </c>
      <c r="C542" t="s">
        <v>2253</v>
      </c>
      <c r="D542">
        <v>2024</v>
      </c>
      <c r="E542" t="s">
        <v>11</v>
      </c>
      <c r="F542" t="s">
        <v>12</v>
      </c>
      <c r="G542" t="s">
        <v>2266</v>
      </c>
      <c r="H542" t="s">
        <v>2267</v>
      </c>
      <c r="I542" t="s">
        <v>2268</v>
      </c>
      <c r="J542" t="s">
        <v>2269</v>
      </c>
    </row>
    <row r="543" spans="1:10">
      <c r="A543">
        <v>542</v>
      </c>
      <c r="B543">
        <f>"096"</f>
        <v>0</v>
      </c>
      <c r="C543" t="s">
        <v>2253</v>
      </c>
      <c r="D543">
        <v>2024</v>
      </c>
      <c r="E543" t="s">
        <v>11</v>
      </c>
      <c r="F543" t="s">
        <v>12</v>
      </c>
      <c r="G543" t="s">
        <v>2270</v>
      </c>
      <c r="H543" t="s">
        <v>2271</v>
      </c>
      <c r="I543" t="s">
        <v>2272</v>
      </c>
      <c r="J543" t="s">
        <v>2273</v>
      </c>
    </row>
    <row r="544" spans="1:10">
      <c r="A544">
        <v>543</v>
      </c>
      <c r="B544">
        <f>"097"</f>
        <v>0</v>
      </c>
      <c r="C544" t="s">
        <v>2274</v>
      </c>
      <c r="D544">
        <v>2024</v>
      </c>
      <c r="E544" t="s">
        <v>11</v>
      </c>
      <c r="F544" t="s">
        <v>12</v>
      </c>
      <c r="G544" t="s">
        <v>2275</v>
      </c>
      <c r="H544" t="s">
        <v>2276</v>
      </c>
      <c r="I544" t="s">
        <v>2277</v>
      </c>
      <c r="J544" t="s">
        <v>2278</v>
      </c>
    </row>
    <row r="545" spans="1:10">
      <c r="A545">
        <v>544</v>
      </c>
      <c r="B545">
        <f>"097"</f>
        <v>0</v>
      </c>
      <c r="C545" t="s">
        <v>2274</v>
      </c>
      <c r="D545">
        <v>2024</v>
      </c>
      <c r="E545" t="s">
        <v>11</v>
      </c>
      <c r="F545" t="s">
        <v>12</v>
      </c>
      <c r="G545" t="s">
        <v>2279</v>
      </c>
      <c r="H545" t="s">
        <v>2280</v>
      </c>
      <c r="I545" t="s">
        <v>2281</v>
      </c>
      <c r="J545" t="s">
        <v>2282</v>
      </c>
    </row>
    <row r="546" spans="1:10">
      <c r="A546">
        <v>545</v>
      </c>
      <c r="B546">
        <f>"097"</f>
        <v>0</v>
      </c>
      <c r="C546" t="s">
        <v>2274</v>
      </c>
      <c r="D546">
        <v>2024</v>
      </c>
      <c r="E546" t="s">
        <v>11</v>
      </c>
      <c r="F546" t="s">
        <v>12</v>
      </c>
      <c r="G546" t="s">
        <v>2283</v>
      </c>
      <c r="H546" t="s">
        <v>2284</v>
      </c>
      <c r="I546" t="s">
        <v>2285</v>
      </c>
      <c r="J546" t="s">
        <v>2286</v>
      </c>
    </row>
    <row r="547" spans="1:10">
      <c r="A547">
        <v>546</v>
      </c>
      <c r="B547">
        <f>"097"</f>
        <v>0</v>
      </c>
      <c r="C547" t="s">
        <v>2274</v>
      </c>
      <c r="D547">
        <v>2024</v>
      </c>
      <c r="E547" t="s">
        <v>11</v>
      </c>
      <c r="F547" t="s">
        <v>12</v>
      </c>
      <c r="G547" t="s">
        <v>2287</v>
      </c>
      <c r="H547" t="s">
        <v>2288</v>
      </c>
      <c r="I547" t="s">
        <v>2289</v>
      </c>
      <c r="J547" t="s">
        <v>2290</v>
      </c>
    </row>
    <row r="548" spans="1:10">
      <c r="A548">
        <v>547</v>
      </c>
      <c r="B548">
        <f>"901"</f>
        <v>0</v>
      </c>
      <c r="C548" t="s">
        <v>2291</v>
      </c>
      <c r="D548">
        <v>2024</v>
      </c>
      <c r="E548" t="s">
        <v>11</v>
      </c>
      <c r="F548" t="s">
        <v>12</v>
      </c>
      <c r="G548" t="s">
        <v>2292</v>
      </c>
      <c r="H548" t="s">
        <v>2293</v>
      </c>
      <c r="I548" t="s">
        <v>2294</v>
      </c>
      <c r="J548" t="s">
        <v>2295</v>
      </c>
    </row>
    <row r="549" spans="1:10">
      <c r="A549">
        <v>548</v>
      </c>
      <c r="B549">
        <f>"901"</f>
        <v>0</v>
      </c>
      <c r="C549" t="s">
        <v>2291</v>
      </c>
      <c r="D549">
        <v>2024</v>
      </c>
      <c r="E549" t="s">
        <v>11</v>
      </c>
      <c r="F549" t="s">
        <v>12</v>
      </c>
      <c r="G549" t="s">
        <v>2296</v>
      </c>
      <c r="H549" t="s">
        <v>2297</v>
      </c>
      <c r="I549" t="s">
        <v>2298</v>
      </c>
      <c r="J549" t="s">
        <v>2299</v>
      </c>
    </row>
    <row r="550" spans="1:10">
      <c r="A550">
        <v>549</v>
      </c>
      <c r="B550">
        <f>"901"</f>
        <v>0</v>
      </c>
      <c r="C550" t="s">
        <v>2291</v>
      </c>
      <c r="D550">
        <v>2024</v>
      </c>
      <c r="E550" t="s">
        <v>11</v>
      </c>
      <c r="F550" t="s">
        <v>12</v>
      </c>
      <c r="G550" t="s">
        <v>2300</v>
      </c>
      <c r="H550" t="s">
        <v>2301</v>
      </c>
      <c r="I550" t="s">
        <v>2302</v>
      </c>
      <c r="J550" t="s">
        <v>2303</v>
      </c>
    </row>
    <row r="551" spans="1:10">
      <c r="A551">
        <v>550</v>
      </c>
      <c r="B551">
        <f>"901"</f>
        <v>0</v>
      </c>
      <c r="C551" t="s">
        <v>2291</v>
      </c>
      <c r="D551">
        <v>2024</v>
      </c>
      <c r="E551" t="s">
        <v>11</v>
      </c>
      <c r="F551" t="s">
        <v>12</v>
      </c>
      <c r="G551" t="s">
        <v>2304</v>
      </c>
      <c r="H551" t="s">
        <v>2305</v>
      </c>
      <c r="I551" t="s">
        <v>2306</v>
      </c>
      <c r="J551" t="s">
        <v>2307</v>
      </c>
    </row>
    <row r="552" spans="1:10">
      <c r="A552">
        <v>551</v>
      </c>
      <c r="B552">
        <f>"901"</f>
        <v>0</v>
      </c>
      <c r="C552" t="s">
        <v>2291</v>
      </c>
      <c r="D552">
        <v>2024</v>
      </c>
      <c r="E552" t="s">
        <v>11</v>
      </c>
      <c r="F552" t="s">
        <v>12</v>
      </c>
      <c r="G552" t="s">
        <v>2308</v>
      </c>
      <c r="H552" t="s">
        <v>2309</v>
      </c>
      <c r="I552" t="s">
        <v>2310</v>
      </c>
      <c r="J552" t="s">
        <v>2311</v>
      </c>
    </row>
    <row r="553" spans="1:10">
      <c r="A553">
        <v>552</v>
      </c>
      <c r="B553">
        <f>"902"</f>
        <v>0</v>
      </c>
      <c r="C553" t="s">
        <v>2312</v>
      </c>
      <c r="D553">
        <v>2024</v>
      </c>
      <c r="E553" t="s">
        <v>11</v>
      </c>
      <c r="F553" t="s">
        <v>12</v>
      </c>
      <c r="G553" t="s">
        <v>2313</v>
      </c>
      <c r="H553" t="s">
        <v>2314</v>
      </c>
      <c r="I553" t="s">
        <v>2315</v>
      </c>
      <c r="J553" t="s">
        <v>2316</v>
      </c>
    </row>
    <row r="554" spans="1:10">
      <c r="A554">
        <v>553</v>
      </c>
      <c r="B554">
        <f>"902"</f>
        <v>0</v>
      </c>
      <c r="C554" t="s">
        <v>2312</v>
      </c>
      <c r="D554">
        <v>2024</v>
      </c>
      <c r="E554" t="s">
        <v>11</v>
      </c>
      <c r="F554" t="s">
        <v>12</v>
      </c>
      <c r="G554" t="s">
        <v>2317</v>
      </c>
      <c r="H554" t="s">
        <v>2318</v>
      </c>
      <c r="I554" t="s">
        <v>2319</v>
      </c>
      <c r="J554" t="s">
        <v>2320</v>
      </c>
    </row>
    <row r="555" spans="1:10">
      <c r="A555">
        <v>554</v>
      </c>
      <c r="B555">
        <f>"902"</f>
        <v>0</v>
      </c>
      <c r="C555" t="s">
        <v>2312</v>
      </c>
      <c r="D555">
        <v>2024</v>
      </c>
      <c r="E555" t="s">
        <v>11</v>
      </c>
      <c r="F555" t="s">
        <v>12</v>
      </c>
      <c r="G555" t="s">
        <v>2321</v>
      </c>
      <c r="H555" t="s">
        <v>2322</v>
      </c>
      <c r="I555" t="s">
        <v>2323</v>
      </c>
      <c r="J555" t="s">
        <v>2324</v>
      </c>
    </row>
    <row r="556" spans="1:10">
      <c r="A556">
        <v>555</v>
      </c>
      <c r="B556">
        <f>"902"</f>
        <v>0</v>
      </c>
      <c r="C556" t="s">
        <v>2312</v>
      </c>
      <c r="D556">
        <v>2024</v>
      </c>
      <c r="E556" t="s">
        <v>11</v>
      </c>
      <c r="F556" t="s">
        <v>12</v>
      </c>
      <c r="G556" t="s">
        <v>2325</v>
      </c>
      <c r="H556" t="s">
        <v>2326</v>
      </c>
      <c r="I556" t="s">
        <v>2327</v>
      </c>
      <c r="J556" t="s">
        <v>2328</v>
      </c>
    </row>
    <row r="557" spans="1:10">
      <c r="A557">
        <v>556</v>
      </c>
      <c r="B557">
        <f>"902"</f>
        <v>0</v>
      </c>
      <c r="C557" t="s">
        <v>2312</v>
      </c>
      <c r="D557">
        <v>2024</v>
      </c>
      <c r="E557" t="s">
        <v>11</v>
      </c>
      <c r="F557" t="s">
        <v>12</v>
      </c>
      <c r="G557" t="s">
        <v>2329</v>
      </c>
      <c r="H557" t="s">
        <v>2330</v>
      </c>
      <c r="I557" t="s">
        <v>2331</v>
      </c>
      <c r="J557" t="s">
        <v>2332</v>
      </c>
    </row>
    <row r="558" spans="1:10">
      <c r="A558">
        <v>557</v>
      </c>
      <c r="B558">
        <f>"902"</f>
        <v>0</v>
      </c>
      <c r="C558" t="s">
        <v>2312</v>
      </c>
      <c r="D558">
        <v>2024</v>
      </c>
      <c r="E558" t="s">
        <v>11</v>
      </c>
      <c r="F558" t="s">
        <v>12</v>
      </c>
      <c r="G558" t="s">
        <v>2333</v>
      </c>
      <c r="H558" t="s">
        <v>2334</v>
      </c>
      <c r="I558" t="s">
        <v>2335</v>
      </c>
      <c r="J558" t="s">
        <v>2336</v>
      </c>
    </row>
    <row r="559" spans="1:10">
      <c r="A559">
        <v>558</v>
      </c>
      <c r="B559">
        <f>"902"</f>
        <v>0</v>
      </c>
      <c r="C559" t="s">
        <v>2312</v>
      </c>
      <c r="D559">
        <v>2024</v>
      </c>
      <c r="E559" t="s">
        <v>11</v>
      </c>
      <c r="F559" t="s">
        <v>12</v>
      </c>
      <c r="G559" t="s">
        <v>2337</v>
      </c>
      <c r="H559" t="s">
        <v>2338</v>
      </c>
      <c r="I559" t="s">
        <v>2339</v>
      </c>
      <c r="J559" t="s">
        <v>2340</v>
      </c>
    </row>
    <row r="560" spans="1:10">
      <c r="A560">
        <v>559</v>
      </c>
      <c r="B560">
        <f>"902"</f>
        <v>0</v>
      </c>
      <c r="C560" t="s">
        <v>2312</v>
      </c>
      <c r="D560">
        <v>2024</v>
      </c>
      <c r="E560" t="s">
        <v>11</v>
      </c>
      <c r="F560" t="s">
        <v>12</v>
      </c>
      <c r="G560" t="s">
        <v>2341</v>
      </c>
      <c r="H560" t="s">
        <v>2342</v>
      </c>
      <c r="I560" t="s">
        <v>2343</v>
      </c>
      <c r="J560" t="s">
        <v>2344</v>
      </c>
    </row>
    <row r="561" spans="1:10">
      <c r="A561">
        <v>560</v>
      </c>
      <c r="B561">
        <f>"902"</f>
        <v>0</v>
      </c>
      <c r="C561" t="s">
        <v>2312</v>
      </c>
      <c r="D561">
        <v>2024</v>
      </c>
      <c r="E561" t="s">
        <v>11</v>
      </c>
      <c r="F561" t="s">
        <v>12</v>
      </c>
      <c r="G561" t="s">
        <v>2345</v>
      </c>
      <c r="H561" t="s">
        <v>2346</v>
      </c>
      <c r="I561" t="s">
        <v>2347</v>
      </c>
      <c r="J561" t="s">
        <v>2348</v>
      </c>
    </row>
    <row r="562" spans="1:10">
      <c r="A562">
        <v>561</v>
      </c>
      <c r="B562">
        <f>"902"</f>
        <v>0</v>
      </c>
      <c r="C562" t="s">
        <v>2312</v>
      </c>
      <c r="D562">
        <v>2024</v>
      </c>
      <c r="E562" t="s">
        <v>11</v>
      </c>
      <c r="F562" t="s">
        <v>12</v>
      </c>
      <c r="G562" t="s">
        <v>2349</v>
      </c>
      <c r="H562" t="s">
        <v>2350</v>
      </c>
      <c r="I562" t="s">
        <v>2351</v>
      </c>
      <c r="J562" t="s">
        <v>2352</v>
      </c>
    </row>
    <row r="563" spans="1:10">
      <c r="A563">
        <v>562</v>
      </c>
      <c r="B563">
        <f>"902"</f>
        <v>0</v>
      </c>
      <c r="C563" t="s">
        <v>2312</v>
      </c>
      <c r="D563">
        <v>2024</v>
      </c>
      <c r="E563" t="s">
        <v>11</v>
      </c>
      <c r="F563" t="s">
        <v>12</v>
      </c>
      <c r="G563" t="s">
        <v>2353</v>
      </c>
      <c r="H563" t="s">
        <v>2354</v>
      </c>
      <c r="I563" t="s">
        <v>2355</v>
      </c>
      <c r="J563" t="s">
        <v>2356</v>
      </c>
    </row>
    <row r="564" spans="1:10">
      <c r="A564">
        <v>563</v>
      </c>
      <c r="B564">
        <f>"903"</f>
        <v>0</v>
      </c>
      <c r="C564" t="s">
        <v>2357</v>
      </c>
      <c r="D564">
        <v>2024</v>
      </c>
      <c r="E564" t="s">
        <v>11</v>
      </c>
      <c r="F564" t="s">
        <v>12</v>
      </c>
      <c r="G564" t="s">
        <v>2358</v>
      </c>
      <c r="H564" t="s">
        <v>2359</v>
      </c>
      <c r="I564" t="s">
        <v>2360</v>
      </c>
      <c r="J564" t="s">
        <v>2361</v>
      </c>
    </row>
    <row r="565" spans="1:10">
      <c r="A565">
        <v>564</v>
      </c>
      <c r="B565">
        <f>"903"</f>
        <v>0</v>
      </c>
      <c r="C565" t="s">
        <v>2357</v>
      </c>
      <c r="D565">
        <v>2024</v>
      </c>
      <c r="E565" t="s">
        <v>11</v>
      </c>
      <c r="F565" t="s">
        <v>12</v>
      </c>
      <c r="G565" t="s">
        <v>2362</v>
      </c>
      <c r="H565" t="s">
        <v>2363</v>
      </c>
      <c r="I565" t="s">
        <v>2364</v>
      </c>
      <c r="J565" t="s">
        <v>2365</v>
      </c>
    </row>
    <row r="566" spans="1:10">
      <c r="A566">
        <v>565</v>
      </c>
      <c r="B566">
        <f>"903"</f>
        <v>0</v>
      </c>
      <c r="C566" t="s">
        <v>2357</v>
      </c>
      <c r="D566">
        <v>2024</v>
      </c>
      <c r="E566" t="s">
        <v>11</v>
      </c>
      <c r="F566" t="s">
        <v>12</v>
      </c>
      <c r="G566" t="s">
        <v>2362</v>
      </c>
      <c r="H566" t="s">
        <v>2363</v>
      </c>
      <c r="I566" t="s">
        <v>2364</v>
      </c>
      <c r="J566" t="s">
        <v>2365</v>
      </c>
    </row>
    <row r="567" spans="1:10">
      <c r="A567">
        <v>566</v>
      </c>
      <c r="B567">
        <f>"904"</f>
        <v>0</v>
      </c>
      <c r="C567" t="s">
        <v>2366</v>
      </c>
      <c r="D567">
        <v>2024</v>
      </c>
      <c r="E567" t="s">
        <v>11</v>
      </c>
      <c r="F567" t="s">
        <v>12</v>
      </c>
      <c r="G567" t="s">
        <v>2367</v>
      </c>
      <c r="H567" t="s">
        <v>2368</v>
      </c>
      <c r="I567" t="s">
        <v>2369</v>
      </c>
      <c r="J567" t="s">
        <v>2370</v>
      </c>
    </row>
    <row r="568" spans="1:10">
      <c r="A568">
        <v>567</v>
      </c>
      <c r="B568">
        <f>"904"</f>
        <v>0</v>
      </c>
      <c r="C568" t="s">
        <v>2366</v>
      </c>
      <c r="D568">
        <v>2024</v>
      </c>
      <c r="E568" t="s">
        <v>11</v>
      </c>
      <c r="F568" t="s">
        <v>12</v>
      </c>
      <c r="G568" t="s">
        <v>2371</v>
      </c>
      <c r="H568" t="s">
        <v>2372</v>
      </c>
      <c r="I568" t="s">
        <v>2373</v>
      </c>
      <c r="J568" t="s">
        <v>2374</v>
      </c>
    </row>
    <row r="569" spans="1:10">
      <c r="A569">
        <v>568</v>
      </c>
      <c r="B569">
        <f>"904"</f>
        <v>0</v>
      </c>
      <c r="C569" t="s">
        <v>2366</v>
      </c>
      <c r="D569">
        <v>2024</v>
      </c>
      <c r="E569" t="s">
        <v>11</v>
      </c>
      <c r="F569" t="s">
        <v>12</v>
      </c>
      <c r="G569" t="s">
        <v>2375</v>
      </c>
      <c r="H569" t="s">
        <v>2376</v>
      </c>
      <c r="I569" t="s">
        <v>2377</v>
      </c>
      <c r="J569" t="s">
        <v>2378</v>
      </c>
    </row>
    <row r="570" spans="1:10">
      <c r="A570">
        <v>569</v>
      </c>
      <c r="B570">
        <f>"905"</f>
        <v>0</v>
      </c>
      <c r="C570" t="s">
        <v>2379</v>
      </c>
      <c r="D570">
        <v>2024</v>
      </c>
      <c r="E570" t="s">
        <v>11</v>
      </c>
      <c r="F570" t="s">
        <v>12</v>
      </c>
      <c r="G570" t="s">
        <v>2380</v>
      </c>
      <c r="H570" t="s">
        <v>2381</v>
      </c>
      <c r="I570" t="s">
        <v>2382</v>
      </c>
      <c r="J570" t="s">
        <v>2383</v>
      </c>
    </row>
    <row r="571" spans="1:10">
      <c r="A571">
        <v>570</v>
      </c>
      <c r="B571">
        <f>"905"</f>
        <v>0</v>
      </c>
      <c r="C571" t="s">
        <v>2379</v>
      </c>
      <c r="D571">
        <v>2024</v>
      </c>
      <c r="E571" t="s">
        <v>11</v>
      </c>
      <c r="F571" t="s">
        <v>12</v>
      </c>
      <c r="G571" t="s">
        <v>2384</v>
      </c>
      <c r="H571" t="s">
        <v>2385</v>
      </c>
      <c r="I571" t="s">
        <v>2386</v>
      </c>
      <c r="J571" t="s">
        <v>2387</v>
      </c>
    </row>
    <row r="572" spans="1:10">
      <c r="A572">
        <v>571</v>
      </c>
      <c r="B572">
        <f>"905"</f>
        <v>0</v>
      </c>
      <c r="C572" t="s">
        <v>2379</v>
      </c>
      <c r="D572">
        <v>2024</v>
      </c>
      <c r="E572" t="s">
        <v>11</v>
      </c>
      <c r="F572" t="s">
        <v>12</v>
      </c>
      <c r="G572" t="s">
        <v>2388</v>
      </c>
      <c r="H572" t="s">
        <v>2389</v>
      </c>
      <c r="I572" t="s">
        <v>2390</v>
      </c>
      <c r="J572" t="s">
        <v>2391</v>
      </c>
    </row>
    <row r="573" spans="1:10">
      <c r="A573">
        <v>572</v>
      </c>
      <c r="B573">
        <f>"906"</f>
        <v>0</v>
      </c>
      <c r="C573" t="s">
        <v>2392</v>
      </c>
      <c r="D573">
        <v>2024</v>
      </c>
      <c r="E573" t="s">
        <v>11</v>
      </c>
      <c r="F573" t="s">
        <v>12</v>
      </c>
      <c r="G573" t="s">
        <v>2393</v>
      </c>
      <c r="H573" t="s">
        <v>2394</v>
      </c>
      <c r="I573" t="s">
        <v>2395</v>
      </c>
      <c r="J573" t="s">
        <v>2396</v>
      </c>
    </row>
    <row r="574" spans="1:10">
      <c r="A574">
        <v>573</v>
      </c>
      <c r="B574">
        <f>"907"</f>
        <v>0</v>
      </c>
      <c r="C574" t="s">
        <v>2397</v>
      </c>
      <c r="D574">
        <v>2024</v>
      </c>
      <c r="E574" t="s">
        <v>11</v>
      </c>
      <c r="F574" t="s">
        <v>12</v>
      </c>
      <c r="G574" t="s">
        <v>2398</v>
      </c>
      <c r="H574" t="s">
        <v>2399</v>
      </c>
      <c r="I574" t="s">
        <v>2400</v>
      </c>
      <c r="J574" t="s">
        <v>2401</v>
      </c>
    </row>
    <row r="575" spans="1:10">
      <c r="A575">
        <v>574</v>
      </c>
      <c r="B575">
        <f>"908"</f>
        <v>0</v>
      </c>
      <c r="C575" t="s">
        <v>2402</v>
      </c>
      <c r="D575">
        <v>2024</v>
      </c>
      <c r="E575" t="s">
        <v>11</v>
      </c>
      <c r="F575" t="s">
        <v>12</v>
      </c>
      <c r="G575" t="s">
        <v>2403</v>
      </c>
      <c r="H575" t="s">
        <v>2404</v>
      </c>
      <c r="I575" t="s">
        <v>2405</v>
      </c>
      <c r="J575" t="s">
        <v>2406</v>
      </c>
    </row>
    <row r="576" spans="1:10">
      <c r="A576">
        <v>575</v>
      </c>
      <c r="B576">
        <f>"909"</f>
        <v>0</v>
      </c>
      <c r="C576" t="s">
        <v>2407</v>
      </c>
      <c r="D576">
        <v>2024</v>
      </c>
      <c r="E576" t="s">
        <v>11</v>
      </c>
      <c r="F576" t="s">
        <v>12</v>
      </c>
      <c r="G576" t="s">
        <v>2408</v>
      </c>
      <c r="H576" t="s">
        <v>2409</v>
      </c>
      <c r="I576" t="s">
        <v>2410</v>
      </c>
      <c r="J576" t="s">
        <v>2411</v>
      </c>
    </row>
    <row r="577" spans="1:10">
      <c r="A577">
        <v>576</v>
      </c>
      <c r="B577">
        <f>"910"</f>
        <v>0</v>
      </c>
      <c r="C577" t="s">
        <v>2412</v>
      </c>
      <c r="D577">
        <v>2024</v>
      </c>
      <c r="E577" t="s">
        <v>11</v>
      </c>
      <c r="F577" t="s">
        <v>12</v>
      </c>
      <c r="G577" t="s">
        <v>2413</v>
      </c>
      <c r="H577" t="s">
        <v>2414</v>
      </c>
      <c r="I577" t="s">
        <v>2415</v>
      </c>
      <c r="J577" t="s">
        <v>2416</v>
      </c>
    </row>
    <row r="578" spans="1:10">
      <c r="A578">
        <v>577</v>
      </c>
      <c r="B578">
        <f>"910"</f>
        <v>0</v>
      </c>
      <c r="C578" t="s">
        <v>2412</v>
      </c>
      <c r="D578">
        <v>2024</v>
      </c>
      <c r="E578" t="s">
        <v>11</v>
      </c>
      <c r="F578" t="s">
        <v>12</v>
      </c>
      <c r="G578" t="s">
        <v>2417</v>
      </c>
      <c r="H578" t="s">
        <v>2418</v>
      </c>
      <c r="I578" t="s">
        <v>2419</v>
      </c>
      <c r="J578" t="s">
        <v>2420</v>
      </c>
    </row>
    <row r="579" spans="1:10">
      <c r="A579">
        <v>578</v>
      </c>
      <c r="B579">
        <f>"910"</f>
        <v>0</v>
      </c>
      <c r="C579" t="s">
        <v>2412</v>
      </c>
      <c r="D579">
        <v>2024</v>
      </c>
      <c r="E579" t="s">
        <v>11</v>
      </c>
      <c r="F579" t="s">
        <v>12</v>
      </c>
      <c r="G579" t="s">
        <v>2421</v>
      </c>
      <c r="H579" t="s">
        <v>2422</v>
      </c>
      <c r="I579" t="s">
        <v>2423</v>
      </c>
      <c r="J579" t="s">
        <v>2424</v>
      </c>
    </row>
    <row r="580" spans="1:10">
      <c r="A580">
        <v>579</v>
      </c>
      <c r="B580">
        <f>"912"</f>
        <v>0</v>
      </c>
      <c r="C580" t="s">
        <v>2425</v>
      </c>
      <c r="D580">
        <v>2024</v>
      </c>
      <c r="E580" t="s">
        <v>11</v>
      </c>
      <c r="F580" t="s">
        <v>12</v>
      </c>
      <c r="G580" t="s">
        <v>2426</v>
      </c>
      <c r="H580" t="s">
        <v>2427</v>
      </c>
      <c r="I580" t="s">
        <v>2428</v>
      </c>
      <c r="J580" t="s">
        <v>2429</v>
      </c>
    </row>
    <row r="581" spans="1:10">
      <c r="A581">
        <v>580</v>
      </c>
      <c r="B581">
        <f>"912"</f>
        <v>0</v>
      </c>
      <c r="C581" t="s">
        <v>2425</v>
      </c>
      <c r="D581">
        <v>2024</v>
      </c>
      <c r="E581" t="s">
        <v>11</v>
      </c>
      <c r="F581" t="s">
        <v>12</v>
      </c>
      <c r="G581" t="s">
        <v>2430</v>
      </c>
      <c r="H581" t="s">
        <v>2431</v>
      </c>
      <c r="I581" t="s">
        <v>2432</v>
      </c>
      <c r="J581" t="s">
        <v>2433</v>
      </c>
    </row>
    <row r="582" spans="1:10">
      <c r="A582">
        <v>581</v>
      </c>
      <c r="B582">
        <f>"913"</f>
        <v>0</v>
      </c>
      <c r="C582" t="s">
        <v>2434</v>
      </c>
      <c r="D582">
        <v>2024</v>
      </c>
      <c r="E582" t="s">
        <v>11</v>
      </c>
      <c r="F582" t="s">
        <v>12</v>
      </c>
      <c r="G582" t="s">
        <v>2435</v>
      </c>
      <c r="H582" t="s">
        <v>2436</v>
      </c>
      <c r="I582" t="s">
        <v>2437</v>
      </c>
      <c r="J582" t="s">
        <v>2438</v>
      </c>
    </row>
    <row r="583" spans="1:10">
      <c r="A583">
        <v>582</v>
      </c>
      <c r="B583">
        <f>"913"</f>
        <v>0</v>
      </c>
      <c r="C583" t="s">
        <v>2434</v>
      </c>
      <c r="D583">
        <v>2024</v>
      </c>
      <c r="E583" t="s">
        <v>11</v>
      </c>
      <c r="F583" t="s">
        <v>12</v>
      </c>
      <c r="G583" t="s">
        <v>2439</v>
      </c>
      <c r="H583" t="s">
        <v>2440</v>
      </c>
      <c r="I583" t="s">
        <v>2441</v>
      </c>
      <c r="J583" t="s">
        <v>2442</v>
      </c>
    </row>
    <row r="584" spans="1:10">
      <c r="A584">
        <v>583</v>
      </c>
      <c r="B584">
        <f>"914"</f>
        <v>0</v>
      </c>
      <c r="C584" t="s">
        <v>2443</v>
      </c>
      <c r="D584">
        <v>2024</v>
      </c>
      <c r="E584" t="s">
        <v>11</v>
      </c>
      <c r="F584" t="s">
        <v>12</v>
      </c>
      <c r="G584" t="s">
        <v>2444</v>
      </c>
      <c r="H584" t="s">
        <v>2445</v>
      </c>
      <c r="I584" t="s">
        <v>2446</v>
      </c>
      <c r="J584" t="s">
        <v>2447</v>
      </c>
    </row>
    <row r="585" spans="1:10">
      <c r="A585">
        <v>584</v>
      </c>
      <c r="B585">
        <f>"914"</f>
        <v>0</v>
      </c>
      <c r="C585" t="s">
        <v>2443</v>
      </c>
      <c r="D585">
        <v>2024</v>
      </c>
      <c r="E585" t="s">
        <v>11</v>
      </c>
      <c r="F585" t="s">
        <v>12</v>
      </c>
      <c r="G585" t="s">
        <v>2448</v>
      </c>
      <c r="H585" t="s">
        <v>2449</v>
      </c>
      <c r="I585" t="s">
        <v>2450</v>
      </c>
      <c r="J585" t="s">
        <v>2451</v>
      </c>
    </row>
    <row r="586" spans="1:10">
      <c r="A586">
        <v>585</v>
      </c>
      <c r="B586">
        <f>"915"</f>
        <v>0</v>
      </c>
      <c r="C586" t="s">
        <v>2452</v>
      </c>
      <c r="D586">
        <v>2024</v>
      </c>
      <c r="E586" t="s">
        <v>11</v>
      </c>
      <c r="F586" t="s">
        <v>12</v>
      </c>
      <c r="G586" t="s">
        <v>2453</v>
      </c>
      <c r="H586" t="s">
        <v>2454</v>
      </c>
      <c r="I586" t="s">
        <v>2455</v>
      </c>
      <c r="J586" t="s">
        <v>2456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2026-06-22T14:33:56Z</dcterms:created>
  <dcterms:modified xsi:type="dcterms:W3CDTF">2026-06-22T14:33:56Z</dcterms:modified>
</cp:coreProperties>
</file>