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<sst xmlns="http://schemas.openxmlformats.org/spreadsheetml/2006/main" count="40073" uniqueCount="16344">
  <si>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</si>
  <si>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</si>
  <si>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</si>
  <si>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</si>
  <si>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</si>
  <si>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</si>
  <si>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</si>
  <si>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</si>
  <si>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</si>
  <si>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</si>
  <si>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</si>
  <si>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</si>
  <si>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</si>
  <si>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ABADIÑO</t>
  </si>
  <si>
    <t>10</t>
  </si>
  <si>
    <t>KARGA BERTIKALAK</t>
  </si>
  <si>
    <t>CARGA VERTICAL</t>
  </si>
  <si>
    <t>ONTZI ARINEN EDUKIONTZIA</t>
  </si>
  <si>
    <t>ENVASES LIGEROS</t>
  </si>
  <si>
    <t>531784,4249</t>
  </si>
  <si>
    <t>4779582,82</t>
  </si>
  <si>
    <t>43,16756</t>
  </si>
  <si>
    <t>-2,609001</t>
  </si>
  <si>
    <t>11</t>
  </si>
  <si>
    <t>531474,2302</t>
  </si>
  <si>
    <t>4779596,927</t>
  </si>
  <si>
    <t>43,1677</t>
  </si>
  <si>
    <t>-2,612816</t>
  </si>
  <si>
    <t>12</t>
  </si>
  <si>
    <t>531539,6215</t>
  </si>
  <si>
    <t>4779572,353</t>
  </si>
  <si>
    <t>43,167476</t>
  </si>
  <si>
    <t>-2,612013</t>
  </si>
  <si>
    <t>13</t>
  </si>
  <si>
    <t>531563,9793</t>
  </si>
  <si>
    <t>4778842,263</t>
  </si>
  <si>
    <t>43,160901</t>
  </si>
  <si>
    <t>-2,611755</t>
  </si>
  <si>
    <t>14</t>
  </si>
  <si>
    <t>531682,6143</t>
  </si>
  <si>
    <t>4777894,828</t>
  </si>
  <si>
    <t>43,152365</t>
  </si>
  <si>
    <t>-2,61035</t>
  </si>
  <si>
    <t>15</t>
  </si>
  <si>
    <t>531956,1763</t>
  </si>
  <si>
    <t>4777906,324</t>
  </si>
  <si>
    <t>43,152457</t>
  </si>
  <si>
    <t>-2,606985</t>
  </si>
  <si>
    <t>17</t>
  </si>
  <si>
    <t>531766,5159</t>
  </si>
  <si>
    <t>4777636,011</t>
  </si>
  <si>
    <t>43,150031</t>
  </si>
  <si>
    <t>-2,609333</t>
  </si>
  <si>
    <t>18</t>
  </si>
  <si>
    <t>531739,0195</t>
  </si>
  <si>
    <t>4777778,148</t>
  </si>
  <si>
    <t>43,151312</t>
  </si>
  <si>
    <t>-2,609663</t>
  </si>
  <si>
    <t>2</t>
  </si>
  <si>
    <t>531631,2765</t>
  </si>
  <si>
    <t>4779459,055</t>
  </si>
  <si>
    <t>43,166452</t>
  </si>
  <si>
    <t>-2,610892</t>
  </si>
  <si>
    <t>20</t>
  </si>
  <si>
    <t>532119,8169</t>
  </si>
  <si>
    <t>4777087,157</t>
  </si>
  <si>
    <t>43,145074</t>
  </si>
  <si>
    <t>-2,60502</t>
  </si>
  <si>
    <t>21</t>
  </si>
  <si>
    <t>532225,5114</t>
  </si>
  <si>
    <t>4777126,638</t>
  </si>
  <si>
    <t>43,145425</t>
  </si>
  <si>
    <t>-2,603718</t>
  </si>
  <si>
    <t>22</t>
  </si>
  <si>
    <t>531132,2232</t>
  </si>
  <si>
    <t>4777447,507</t>
  </si>
  <si>
    <t>43,14836</t>
  </si>
  <si>
    <t>-2,617144</t>
  </si>
  <si>
    <t>23</t>
  </si>
  <si>
    <t>531771,7374</t>
  </si>
  <si>
    <t>4779793,104</t>
  </si>
  <si>
    <t>43,169454</t>
  </si>
  <si>
    <t>-2,609145</t>
  </si>
  <si>
    <t>27</t>
  </si>
  <si>
    <t>531857,8694</t>
  </si>
  <si>
    <t>4779765,853</t>
  </si>
  <si>
    <t>43,169205</t>
  </si>
  <si>
    <t>-2,608087</t>
  </si>
  <si>
    <t>28</t>
  </si>
  <si>
    <t>532074,5337</t>
  </si>
  <si>
    <t>4777222,545</t>
  </si>
  <si>
    <t>43,146295</t>
  </si>
  <si>
    <t>-2,605569</t>
  </si>
  <si>
    <t>29</t>
  </si>
  <si>
    <t>530520,9116</t>
  </si>
  <si>
    <t>4775824,088</t>
  </si>
  <si>
    <t>43,133767</t>
  </si>
  <si>
    <t>-2,624751</t>
  </si>
  <si>
    <t>3</t>
  </si>
  <si>
    <t>531492,6592</t>
  </si>
  <si>
    <t>4779356,129</t>
  </si>
  <si>
    <t>43,165531</t>
  </si>
  <si>
    <t>-2,612603</t>
  </si>
  <si>
    <t>32</t>
  </si>
  <si>
    <t>532228,2096</t>
  </si>
  <si>
    <t>4777123,541</t>
  </si>
  <si>
    <t>43,145397</t>
  </si>
  <si>
    <t>-2,603685</t>
  </si>
  <si>
    <t>33</t>
  </si>
  <si>
    <t>531432,237</t>
  </si>
  <si>
    <t>4777968,965</t>
  </si>
  <si>
    <t>43,153043</t>
  </si>
  <si>
    <t>-2,613425</t>
  </si>
  <si>
    <t>34</t>
  </si>
  <si>
    <t>531858,1958</t>
  </si>
  <si>
    <t>4777662,76</t>
  </si>
  <si>
    <t>43,150268</t>
  </si>
  <si>
    <t>-2,608204</t>
  </si>
  <si>
    <t>35</t>
  </si>
  <si>
    <t>531763,5345</t>
  </si>
  <si>
    <t>4779512,756</t>
  </si>
  <si>
    <t>43,16693</t>
  </si>
  <si>
    <t>-2,609262</t>
  </si>
  <si>
    <t>36</t>
  </si>
  <si>
    <t>531538,9969</t>
  </si>
  <si>
    <t>4779531,703</t>
  </si>
  <si>
    <t>43,16711</t>
  </si>
  <si>
    <t>-2,612023</t>
  </si>
  <si>
    <t>37</t>
  </si>
  <si>
    <t>528452,1718</t>
  </si>
  <si>
    <t>4772163,615</t>
  </si>
  <si>
    <t>43,100887</t>
  </si>
  <si>
    <t>-2,650373</t>
  </si>
  <si>
    <t>39</t>
  </si>
  <si>
    <t>531613,7462</t>
  </si>
  <si>
    <t>4777456,054</t>
  </si>
  <si>
    <t>43,148417</t>
  </si>
  <si>
    <t>-2,611222</t>
  </si>
  <si>
    <t>4</t>
  </si>
  <si>
    <t>531739,3615</t>
  </si>
  <si>
    <t>4779379,486</t>
  </si>
  <si>
    <t>43,165731</t>
  </si>
  <si>
    <t>-2,609567</t>
  </si>
  <si>
    <t>40</t>
  </si>
  <si>
    <t>531626,5543</t>
  </si>
  <si>
    <t>4779460,588</t>
  </si>
  <si>
    <t>43,166466</t>
  </si>
  <si>
    <t>-2,61095</t>
  </si>
  <si>
    <t>41</t>
  </si>
  <si>
    <t>531613,1122</t>
  </si>
  <si>
    <t>4777452,498</t>
  </si>
  <si>
    <t>43,148385</t>
  </si>
  <si>
    <t>-2,61123</t>
  </si>
  <si>
    <t>44</t>
  </si>
  <si>
    <t>531538,9022</t>
  </si>
  <si>
    <t>4779569,684</t>
  </si>
  <si>
    <t>43,167452</t>
  </si>
  <si>
    <t>-2,612022</t>
  </si>
  <si>
    <t>45</t>
  </si>
  <si>
    <t>531961,9486</t>
  </si>
  <si>
    <t>4779517,461</t>
  </si>
  <si>
    <t>43,166964</t>
  </si>
  <si>
    <t>-2,606821</t>
  </si>
  <si>
    <t>46</t>
  </si>
  <si>
    <t>528921,3307</t>
  </si>
  <si>
    <t>4772028,655</t>
  </si>
  <si>
    <t>43,099654</t>
  </si>
  <si>
    <t>-2,644615</t>
  </si>
  <si>
    <t>47</t>
  </si>
  <si>
    <t>531325,3615</t>
  </si>
  <si>
    <t>4779478,297</t>
  </si>
  <si>
    <t>43,166638</t>
  </si>
  <si>
    <t>-2,614654</t>
  </si>
  <si>
    <t>48</t>
  </si>
  <si>
    <t>531451,4563</t>
  </si>
  <si>
    <t>4780109,797</t>
  </si>
  <si>
    <t>43,172319</t>
  </si>
  <si>
    <t>-2,613067</t>
  </si>
  <si>
    <t>49</t>
  </si>
  <si>
    <t>532353,8805</t>
  </si>
  <si>
    <t>4779239,891</t>
  </si>
  <si>
    <t>43,164448</t>
  </si>
  <si>
    <t>-2,602016</t>
  </si>
  <si>
    <t>5</t>
  </si>
  <si>
    <t>531633,371</t>
  </si>
  <si>
    <t>4779305,694</t>
  </si>
  <si>
    <t>43,165071</t>
  </si>
  <si>
    <t>-2,610875</t>
  </si>
  <si>
    <t>51</t>
  </si>
  <si>
    <t>531428,0924</t>
  </si>
  <si>
    <t>4778056,57</t>
  </si>
  <si>
    <t>43,153832</t>
  </si>
  <si>
    <t>-2,613471</t>
  </si>
  <si>
    <t>52</t>
  </si>
  <si>
    <t>532172,939</t>
  </si>
  <si>
    <t>4779372,414</t>
  </si>
  <si>
    <t>43,165649</t>
  </si>
  <si>
    <t>-2,604234</t>
  </si>
  <si>
    <t>53</t>
  </si>
  <si>
    <t>532121,8572</t>
  </si>
  <si>
    <t>4777085,612</t>
  </si>
  <si>
    <t>43,14506</t>
  </si>
  <si>
    <t>-2,604995</t>
  </si>
  <si>
    <t>54</t>
  </si>
  <si>
    <t>532075,5773</t>
  </si>
  <si>
    <t>4777225,437</t>
  </si>
  <si>
    <t>43,146321</t>
  </si>
  <si>
    <t>-2,605556</t>
  </si>
  <si>
    <t>57</t>
  </si>
  <si>
    <t>532242,0757</t>
  </si>
  <si>
    <t>4777217,894</t>
  </si>
  <si>
    <t>43,146246</t>
  </si>
  <si>
    <t>-2,603509</t>
  </si>
  <si>
    <t>58</t>
  </si>
  <si>
    <t>532342,3451</t>
  </si>
  <si>
    <t>4776857,878</t>
  </si>
  <si>
    <t>43,143</t>
  </si>
  <si>
    <t>-2,602297</t>
  </si>
  <si>
    <t>6</t>
  </si>
  <si>
    <t>531700,0094</t>
  </si>
  <si>
    <t>4779275,908</t>
  </si>
  <si>
    <t>43,1648</t>
  </si>
  <si>
    <t>-2,610057</t>
  </si>
  <si>
    <t>63</t>
  </si>
  <si>
    <t>531491,794</t>
  </si>
  <si>
    <t>4778752,194</t>
  </si>
  <si>
    <t>43,160093</t>
  </si>
  <si>
    <t>-2,612648</t>
  </si>
  <si>
    <t>65</t>
  </si>
  <si>
    <t>532343,6369</t>
  </si>
  <si>
    <t>4779445,299</t>
  </si>
  <si>
    <t>43,166298</t>
  </si>
  <si>
    <t>-2,60213</t>
  </si>
  <si>
    <t>66</t>
  </si>
  <si>
    <t>532372,7061</t>
  </si>
  <si>
    <t>4777194,525</t>
  </si>
  <si>
    <t>43,14603</t>
  </si>
  <si>
    <t>-2,601904</t>
  </si>
  <si>
    <t>67</t>
  </si>
  <si>
    <t>530667,328</t>
  </si>
  <si>
    <t>4775550,657</t>
  </si>
  <si>
    <t>43,131299</t>
  </si>
  <si>
    <t>-2,622966</t>
  </si>
  <si>
    <t>68</t>
  </si>
  <si>
    <t>531553,9958</t>
  </si>
  <si>
    <t>4780189,233</t>
  </si>
  <si>
    <t>43,17303</t>
  </si>
  <si>
    <t>-2,611801</t>
  </si>
  <si>
    <t>69</t>
  </si>
  <si>
    <t>531293,9156</t>
  </si>
  <si>
    <t>4778608,351</t>
  </si>
  <si>
    <t>43,158806</t>
  </si>
  <si>
    <t>-2,61509</t>
  </si>
  <si>
    <t>7</t>
  </si>
  <si>
    <t>531201,8632</t>
  </si>
  <si>
    <t>4776499,287</t>
  </si>
  <si>
    <t>43,139819</t>
  </si>
  <si>
    <t>-2,616341</t>
  </si>
  <si>
    <t>70</t>
  </si>
  <si>
    <t>531723,2074</t>
  </si>
  <si>
    <t>4779740,792</t>
  </si>
  <si>
    <t>43,168985</t>
  </si>
  <si>
    <t>-2,609745</t>
  </si>
  <si>
    <t>71</t>
  </si>
  <si>
    <t>531893,8412</t>
  </si>
  <si>
    <t>4777222,252</t>
  </si>
  <si>
    <t>43,1463</t>
  </si>
  <si>
    <t>-2,607791</t>
  </si>
  <si>
    <t>72</t>
  </si>
  <si>
    <t>533527,593</t>
  </si>
  <si>
    <t>4778208,846</t>
  </si>
  <si>
    <t>43,155113</t>
  </si>
  <si>
    <t>-2,587641</t>
  </si>
  <si>
    <t>73</t>
  </si>
  <si>
    <t>531591,241</t>
  </si>
  <si>
    <t>4779695,2</t>
  </si>
  <si>
    <t>43,16858</t>
  </si>
  <si>
    <t>-2,611371</t>
  </si>
  <si>
    <t>74</t>
  </si>
  <si>
    <t>528712,9387</t>
  </si>
  <si>
    <t>4772196,358</t>
  </si>
  <si>
    <t>43,101172</t>
  </si>
  <si>
    <t>-2,647167</t>
  </si>
  <si>
    <t>75</t>
  </si>
  <si>
    <t>529063,895</t>
  </si>
  <si>
    <t>4772051,694</t>
  </si>
  <si>
    <t>43,099856</t>
  </si>
  <si>
    <t>-2,642862</t>
  </si>
  <si>
    <t>76</t>
  </si>
  <si>
    <t>531224,8776</t>
  </si>
  <si>
    <t>4779727,604</t>
  </si>
  <si>
    <t>43,168887</t>
  </si>
  <si>
    <t>-2,615876</t>
  </si>
  <si>
    <t>78</t>
  </si>
  <si>
    <t>528811,0028</t>
  </si>
  <si>
    <t>4772253,854</t>
  </si>
  <si>
    <t>43,101686</t>
  </si>
  <si>
    <t>-2,645959</t>
  </si>
  <si>
    <t>79</t>
  </si>
  <si>
    <t>531785,9094</t>
  </si>
  <si>
    <t>4779578,274</t>
  </si>
  <si>
    <t>43,167519</t>
  </si>
  <si>
    <t>-2,608983</t>
  </si>
  <si>
    <t>8</t>
  </si>
  <si>
    <t>531762,2204</t>
  </si>
  <si>
    <t>4779515,638</t>
  </si>
  <si>
    <t>43,166956</t>
  </si>
  <si>
    <t>-2,609278</t>
  </si>
  <si>
    <t>80</t>
  </si>
  <si>
    <t>531615,6276</t>
  </si>
  <si>
    <t>4777786,569</t>
  </si>
  <si>
    <t>43,151393</t>
  </si>
  <si>
    <t>-2,61118</t>
  </si>
  <si>
    <t>81</t>
  </si>
  <si>
    <t>531309,9911</t>
  </si>
  <si>
    <t>4778719,371</t>
  </si>
  <si>
    <t>43,159805</t>
  </si>
  <si>
    <t>-2,614886</t>
  </si>
  <si>
    <t>82</t>
  </si>
  <si>
    <t>531210,4363</t>
  </si>
  <si>
    <t>4779863,25</t>
  </si>
  <si>
    <t>43,170109</t>
  </si>
  <si>
    <t>-2,616046</t>
  </si>
  <si>
    <t>83</t>
  </si>
  <si>
    <t>531856,9105</t>
  </si>
  <si>
    <t>4779762,295</t>
  </si>
  <si>
    <t>43,169173</t>
  </si>
  <si>
    <t>-2,608099</t>
  </si>
  <si>
    <t>84</t>
  </si>
  <si>
    <t>532446,464</t>
  </si>
  <si>
    <t>4776665,133</t>
  </si>
  <si>
    <t>43,14126</t>
  </si>
  <si>
    <t>-2,601028</t>
  </si>
  <si>
    <t>85</t>
  </si>
  <si>
    <t>531042,1129</t>
  </si>
  <si>
    <t>4779768,526</t>
  </si>
  <si>
    <t>43,169263</t>
  </si>
  <si>
    <t>-2,618122</t>
  </si>
  <si>
    <t>87</t>
  </si>
  <si>
    <t>531044,7656</t>
  </si>
  <si>
    <t>4779775,09</t>
  </si>
  <si>
    <t>43,169322</t>
  </si>
  <si>
    <t>-2,618089</t>
  </si>
  <si>
    <t>88</t>
  </si>
  <si>
    <t>531477,3197</t>
  </si>
  <si>
    <t>4779596,83</t>
  </si>
  <si>
    <t>43,167699</t>
  </si>
  <si>
    <t>-2,612778</t>
  </si>
  <si>
    <t>89</t>
  </si>
  <si>
    <t>531953,6802</t>
  </si>
  <si>
    <t>4777901,092</t>
  </si>
  <si>
    <t>43,15241</t>
  </si>
  <si>
    <t>-2,607016</t>
  </si>
  <si>
    <t>90</t>
  </si>
  <si>
    <t>531667,5899</t>
  </si>
  <si>
    <t>4777890,871</t>
  </si>
  <si>
    <t>43,15233</t>
  </si>
  <si>
    <t>-2,610535</t>
  </si>
  <si>
    <t>91</t>
  </si>
  <si>
    <t>532117,3892</t>
  </si>
  <si>
    <t>4778447,043</t>
  </si>
  <si>
    <t>43,157319</t>
  </si>
  <si>
    <t>-2,604971</t>
  </si>
  <si>
    <t>92</t>
  </si>
  <si>
    <t>531186,6189</t>
  </si>
  <si>
    <t>4779756,748</t>
  </si>
  <si>
    <t>43,169151</t>
  </si>
  <si>
    <t>-2,616345</t>
  </si>
  <si>
    <t>93</t>
  </si>
  <si>
    <t>532005,231</t>
  </si>
  <si>
    <t>4779579,301</t>
  </si>
  <si>
    <t>-2,606285</t>
  </si>
  <si>
    <t>94</t>
  </si>
  <si>
    <t>531036,1673</t>
  </si>
  <si>
    <t>4779771,053</t>
  </si>
  <si>
    <t>43,169286</t>
  </si>
  <si>
    <t>-2,618195</t>
  </si>
  <si>
    <t>16</t>
  </si>
  <si>
    <t>LURPEKO</t>
  </si>
  <si>
    <t>SOTERRADO</t>
  </si>
  <si>
    <t>531582,744</t>
  </si>
  <si>
    <t>4777863,824</t>
  </si>
  <si>
    <t>43,15209</t>
  </si>
  <si>
    <t>-2,61158</t>
  </si>
  <si>
    <t>50</t>
  </si>
  <si>
    <t>531654,4312</t>
  </si>
  <si>
    <t>4779584,436</t>
  </si>
  <si>
    <t>43,16758</t>
  </si>
  <si>
    <t>-2,6106</t>
  </si>
  <si>
    <t>55</t>
  </si>
  <si>
    <t>531830,3546</t>
  </si>
  <si>
    <t>4777773,909</t>
  </si>
  <si>
    <t>43,15127</t>
  </si>
  <si>
    <t>-2,60854</t>
  </si>
  <si>
    <t>56</t>
  </si>
  <si>
    <t>531678,828</t>
  </si>
  <si>
    <t>4777659,925</t>
  </si>
  <si>
    <t>43,15025</t>
  </si>
  <si>
    <t>-2,61041</t>
  </si>
  <si>
    <t>532250,9636</t>
  </si>
  <si>
    <t>4777212,827</t>
  </si>
  <si>
    <t>43,1462</t>
  </si>
  <si>
    <t>-2,6034</t>
  </si>
  <si>
    <t>60</t>
  </si>
  <si>
    <t>532193,2534</t>
  </si>
  <si>
    <t>4777379,14</t>
  </si>
  <si>
    <t>43,1477</t>
  </si>
  <si>
    <t>-2,6041</t>
  </si>
  <si>
    <t>61</t>
  </si>
  <si>
    <t>531993,9335</t>
  </si>
  <si>
    <t>4777398,192</t>
  </si>
  <si>
    <t>43,14788</t>
  </si>
  <si>
    <t>-2,60655</t>
  </si>
  <si>
    <t>62</t>
  </si>
  <si>
    <t>532088,7157</t>
  </si>
  <si>
    <t>4777302,018</t>
  </si>
  <si>
    <t>43,14701</t>
  </si>
  <si>
    <t>-2,60539</t>
  </si>
  <si>
    <t>ABANTO</t>
  </si>
  <si>
    <t>1</t>
  </si>
  <si>
    <t>492112,1184</t>
  </si>
  <si>
    <t>4796388,359</t>
  </si>
  <si>
    <t>43,319511</t>
  </si>
  <si>
    <t>-3,097275</t>
  </si>
  <si>
    <t>494038,9638</t>
  </si>
  <si>
    <t>4796318,088</t>
  </si>
  <si>
    <t>43,318896</t>
  </si>
  <si>
    <t>-3,073512</t>
  </si>
  <si>
    <t>493934,031</t>
  </si>
  <si>
    <t>4796495,652</t>
  </si>
  <si>
    <t>43,320494</t>
  </si>
  <si>
    <t>-3,074808</t>
  </si>
  <si>
    <t>494052,5103</t>
  </si>
  <si>
    <t>4795861,628</t>
  </si>
  <si>
    <t>43,314786</t>
  </si>
  <si>
    <t>-3,07334</t>
  </si>
  <si>
    <t>494078,6298</t>
  </si>
  <si>
    <t>4795776,757</t>
  </si>
  <si>
    <t>43,314022</t>
  </si>
  <si>
    <t>-3,073017</t>
  </si>
  <si>
    <t>493810,6361</t>
  </si>
  <si>
    <t>4796073,744</t>
  </si>
  <si>
    <t>43,316694</t>
  </si>
  <si>
    <t>-3,076325</t>
  </si>
  <si>
    <t>493834,6071</t>
  </si>
  <si>
    <t>4795949,115</t>
  </si>
  <si>
    <t>43,315572</t>
  </si>
  <si>
    <t>-3,076028</t>
  </si>
  <si>
    <t>494074,1354</t>
  </si>
  <si>
    <t>4795552,424</t>
  </si>
  <si>
    <t>43,312002</t>
  </si>
  <si>
    <t>-3,07307</t>
  </si>
  <si>
    <t>492399,9445</t>
  </si>
  <si>
    <t>4796065,184</t>
  </si>
  <si>
    <t>43,316604</t>
  </si>
  <si>
    <t>-3,093721</t>
  </si>
  <si>
    <t>19</t>
  </si>
  <si>
    <t>493922,2017</t>
  </si>
  <si>
    <t>4795964,028</t>
  </si>
  <si>
    <t>43,315707</t>
  </si>
  <si>
    <t>-3,074948</t>
  </si>
  <si>
    <t>492509,0752</t>
  </si>
  <si>
    <t>4796413,896</t>
  </si>
  <si>
    <t>43,319745</t>
  </si>
  <si>
    <t>-3,09238</t>
  </si>
  <si>
    <t>493993,1691</t>
  </si>
  <si>
    <t>4796067,249</t>
  </si>
  <si>
    <t>43,316637</t>
  </si>
  <si>
    <t>-3,074074</t>
  </si>
  <si>
    <t>494214,9049</t>
  </si>
  <si>
    <t>4795911,686</t>
  </si>
  <si>
    <t>43,315238</t>
  </si>
  <si>
    <t>-3,071338</t>
  </si>
  <si>
    <t>24</t>
  </si>
  <si>
    <t>494480,1354</t>
  </si>
  <si>
    <t>4796871,339</t>
  </si>
  <si>
    <t>43,323881</t>
  </si>
  <si>
    <t>-3,068077</t>
  </si>
  <si>
    <t>25</t>
  </si>
  <si>
    <t>494235,0739</t>
  </si>
  <si>
    <t>4796836,671</t>
  </si>
  <si>
    <t>43,323567</t>
  </si>
  <si>
    <t>-3,071099</t>
  </si>
  <si>
    <t>26</t>
  </si>
  <si>
    <t>494041,0223</t>
  </si>
  <si>
    <t>4797090,718</t>
  </si>
  <si>
    <t>43,325853</t>
  </si>
  <si>
    <t>-3,073495</t>
  </si>
  <si>
    <t>494012,9007</t>
  </si>
  <si>
    <t>4796922,267</t>
  </si>
  <si>
    <t>43,324336</t>
  </si>
  <si>
    <t>-3,07384</t>
  </si>
  <si>
    <t>493833,1344</t>
  </si>
  <si>
    <t>4796201,995</t>
  </si>
  <si>
    <t>43,317849</t>
  </si>
  <si>
    <t>-3,076049</t>
  </si>
  <si>
    <t>493993,5886</t>
  </si>
  <si>
    <t>4795717,305</t>
  </si>
  <si>
    <t>43,313486</t>
  </si>
  <si>
    <t>-3,074065</t>
  </si>
  <si>
    <t>492003,9224</t>
  </si>
  <si>
    <t>4796299,529</t>
  </si>
  <si>
    <t>43,31871</t>
  </si>
  <si>
    <t>-3,098608</t>
  </si>
  <si>
    <t>30</t>
  </si>
  <si>
    <t>493831,9362</t>
  </si>
  <si>
    <t>4795865,824</t>
  </si>
  <si>
    <t>43,314822</t>
  </si>
  <si>
    <t>-3,07606</t>
  </si>
  <si>
    <t>31</t>
  </si>
  <si>
    <t>493897,7634</t>
  </si>
  <si>
    <t>4796651,611</t>
  </si>
  <si>
    <t>43,321898</t>
  </si>
  <si>
    <t>-3,075257</t>
  </si>
  <si>
    <t>494523,9208</t>
  </si>
  <si>
    <t>4797373,397</t>
  </si>
  <si>
    <t>43,328402</t>
  </si>
  <si>
    <t>-3,067542</t>
  </si>
  <si>
    <t>493990,3286</t>
  </si>
  <si>
    <t>4796064,697</t>
  </si>
  <si>
    <t>43,316614</t>
  </si>
  <si>
    <t>-3,074109</t>
  </si>
  <si>
    <t>494405,9182</t>
  </si>
  <si>
    <t>4797231,784</t>
  </si>
  <si>
    <t>43,327126</t>
  </si>
  <si>
    <t>-3,068996</t>
  </si>
  <si>
    <t>492047,6747</t>
  </si>
  <si>
    <t>4796199,747</t>
  </si>
  <si>
    <t>43,317812</t>
  </si>
  <si>
    <t>-3,098067</t>
  </si>
  <si>
    <t>492041,8464</t>
  </si>
  <si>
    <t>4796277,495</t>
  </si>
  <si>
    <t>43,318512</t>
  </si>
  <si>
    <t>-3,09814</t>
  </si>
  <si>
    <t>38</t>
  </si>
  <si>
    <t>491887,5573</t>
  </si>
  <si>
    <t>4796366,08</t>
  </si>
  <si>
    <t>43,319308</t>
  </si>
  <si>
    <t>-3,100044</t>
  </si>
  <si>
    <t>492311,7484</t>
  </si>
  <si>
    <t>4796165,236</t>
  </si>
  <si>
    <t>43,317504</t>
  </si>
  <si>
    <t>-3,09481</t>
  </si>
  <si>
    <t>492848,0398</t>
  </si>
  <si>
    <t>4795430,333</t>
  </si>
  <si>
    <t>43,310892</t>
  </si>
  <si>
    <t>-3,088187</t>
  </si>
  <si>
    <t>492588,5047</t>
  </si>
  <si>
    <t>4796305,971</t>
  </si>
  <si>
    <t>43,318774</t>
  </si>
  <si>
    <t>-3,091399</t>
  </si>
  <si>
    <t>43</t>
  </si>
  <si>
    <t>494718,4241</t>
  </si>
  <si>
    <t>4797269,848</t>
  </si>
  <si>
    <t>43,327471</t>
  </si>
  <si>
    <t>-3,065142</t>
  </si>
  <si>
    <t>494876,0739</t>
  </si>
  <si>
    <t>4797315,149</t>
  </si>
  <si>
    <t>43,32788</t>
  </si>
  <si>
    <t>-3,063198</t>
  </si>
  <si>
    <t>494825,8518</t>
  </si>
  <si>
    <t>4797375,159</t>
  </si>
  <si>
    <t>43,32842</t>
  </si>
  <si>
    <t>-3,063818</t>
  </si>
  <si>
    <t>494770,1671</t>
  </si>
  <si>
    <t>4797394,526</t>
  </si>
  <si>
    <t>43,328594</t>
  </si>
  <si>
    <t>-3,064505</t>
  </si>
  <si>
    <t>493483,1135</t>
  </si>
  <si>
    <t>4796251,855</t>
  </si>
  <si>
    <t>43,318295</t>
  </si>
  <si>
    <t>-3,080366</t>
  </si>
  <si>
    <t>493182,704</t>
  </si>
  <si>
    <t>4796039,585</t>
  </si>
  <si>
    <t>43,316381</t>
  </si>
  <si>
    <t>-3,084068</t>
  </si>
  <si>
    <t>494244,2841</t>
  </si>
  <si>
    <t>4796320,465</t>
  </si>
  <si>
    <t>43,318919</t>
  </si>
  <si>
    <t>-3,07098</t>
  </si>
  <si>
    <t>492571,5449</t>
  </si>
  <si>
    <t>4795999,248</t>
  </si>
  <si>
    <t>43,316012</t>
  </si>
  <si>
    <t>-3,091604</t>
  </si>
  <si>
    <t>492481,819</t>
  </si>
  <si>
    <t>4796112,182</t>
  </si>
  <si>
    <t>43,317028</t>
  </si>
  <si>
    <t>-3,092712</t>
  </si>
  <si>
    <t>494448,9813</t>
  </si>
  <si>
    <t>4796651,136</t>
  </si>
  <si>
    <t>-3,068459</t>
  </si>
  <si>
    <t>492632,1652</t>
  </si>
  <si>
    <t>4796710,175</t>
  </si>
  <si>
    <t>43,322414</t>
  </si>
  <si>
    <t>-3,090866</t>
  </si>
  <si>
    <t>494018,4821</t>
  </si>
  <si>
    <t>4793600,522</t>
  </si>
  <si>
    <t>43,294426</t>
  </si>
  <si>
    <t>-3,073735</t>
  </si>
  <si>
    <t>494117,0877</t>
  </si>
  <si>
    <t>4796824,889</t>
  </si>
  <si>
    <t>43,32346</t>
  </si>
  <si>
    <t>-3,072554</t>
  </si>
  <si>
    <t>494128,3805</t>
  </si>
  <si>
    <t>4796289,357</t>
  </si>
  <si>
    <t>43,318638</t>
  </si>
  <si>
    <t>-3,072409</t>
  </si>
  <si>
    <t>494307,1928</t>
  </si>
  <si>
    <t>4795721,921</t>
  </si>
  <si>
    <t>43,31353</t>
  </si>
  <si>
    <t>-3,070198</t>
  </si>
  <si>
    <t>493775,3748</t>
  </si>
  <si>
    <t>4794235,102</t>
  </si>
  <si>
    <t>43,300138</t>
  </si>
  <si>
    <t>-3,076739</t>
  </si>
  <si>
    <t>59</t>
  </si>
  <si>
    <t>494478,2692</t>
  </si>
  <si>
    <t>4796869,675</t>
  </si>
  <si>
    <t>43,323866</t>
  </si>
  <si>
    <t>-3,0681</t>
  </si>
  <si>
    <t>494177,9275</t>
  </si>
  <si>
    <t>4796479,446</t>
  </si>
  <si>
    <t>43,32035</t>
  </si>
  <si>
    <t>-3,0718</t>
  </si>
  <si>
    <t>493937,7316</t>
  </si>
  <si>
    <t>4796100,394</t>
  </si>
  <si>
    <t>43,316935</t>
  </si>
  <si>
    <t>-3,074758</t>
  </si>
  <si>
    <t>494224,8503</t>
  </si>
  <si>
    <t>4796828,239</t>
  </si>
  <si>
    <t>43,323491</t>
  </si>
  <si>
    <t>-3,071225</t>
  </si>
  <si>
    <t>493906,9101</t>
  </si>
  <si>
    <t>4797444,78</t>
  </si>
  <si>
    <t>43,32904</t>
  </si>
  <si>
    <t>-3,075153</t>
  </si>
  <si>
    <t>493868,8871</t>
  </si>
  <si>
    <t>4796551,129</t>
  </si>
  <si>
    <t>43,320993</t>
  </si>
  <si>
    <t>-3,075612</t>
  </si>
  <si>
    <t>64</t>
  </si>
  <si>
    <t>494083,1541</t>
  </si>
  <si>
    <t>4796035,74</t>
  </si>
  <si>
    <t>43,316354</t>
  </si>
  <si>
    <t>-3,072964</t>
  </si>
  <si>
    <t>494105,438</t>
  </si>
  <si>
    <t>4795923,441</t>
  </si>
  <si>
    <t>43,315343</t>
  </si>
  <si>
    <t>-3,072688</t>
  </si>
  <si>
    <t>494126,7061</t>
  </si>
  <si>
    <t>4795948,189</t>
  </si>
  <si>
    <t>43,315566</t>
  </si>
  <si>
    <t>-3,072426</t>
  </si>
  <si>
    <t>494395,7196</t>
  </si>
  <si>
    <t>4796762,794</t>
  </si>
  <si>
    <t>43,322903</t>
  </si>
  <si>
    <t>-3,069117</t>
  </si>
  <si>
    <t>494160,3207</t>
  </si>
  <si>
    <t>4796560,867</t>
  </si>
  <si>
    <t>43,321083</t>
  </si>
  <si>
    <t>-3,072018</t>
  </si>
  <si>
    <t>492535,2594</t>
  </si>
  <si>
    <t>4795818,707</t>
  </si>
  <si>
    <t>43,314386</t>
  </si>
  <si>
    <t>-3,092049</t>
  </si>
  <si>
    <t>493096,3022</t>
  </si>
  <si>
    <t>4796559,091</t>
  </si>
  <si>
    <t>43,321058</t>
  </si>
  <si>
    <t>-3,08514</t>
  </si>
  <si>
    <t>494395,7186</t>
  </si>
  <si>
    <t>4796761,683</t>
  </si>
  <si>
    <t>43,322893</t>
  </si>
  <si>
    <t>494149,628</t>
  </si>
  <si>
    <t>4796667,159</t>
  </si>
  <si>
    <t>43,32204</t>
  </si>
  <si>
    <t>-3,072151</t>
  </si>
  <si>
    <t>493921,5093</t>
  </si>
  <si>
    <t>4796276,768</t>
  </si>
  <si>
    <t>43,318523</t>
  </si>
  <si>
    <t>-3,07496</t>
  </si>
  <si>
    <t>493932,5434</t>
  </si>
  <si>
    <t>4797278,725</t>
  </si>
  <si>
    <t>43,327545</t>
  </si>
  <si>
    <t>-3,074835</t>
  </si>
  <si>
    <t>493204,7344</t>
  </si>
  <si>
    <t>4797305,626</t>
  </si>
  <si>
    <t>43,327781</t>
  </si>
  <si>
    <t>-3,083812</t>
  </si>
  <si>
    <t>494359,7748</t>
  </si>
  <si>
    <t>4796927,967</t>
  </si>
  <si>
    <t>43,32439</t>
  </si>
  <si>
    <t>-3,069562</t>
  </si>
  <si>
    <t>9</t>
  </si>
  <si>
    <t>493988,3482</t>
  </si>
  <si>
    <t>4796208,852</t>
  </si>
  <si>
    <t>43,317912</t>
  </si>
  <si>
    <t>-3,074135</t>
  </si>
  <si>
    <t>AJANGIZ</t>
  </si>
  <si>
    <t>527484,4248</t>
  </si>
  <si>
    <t>4795309,506</t>
  </si>
  <si>
    <t>43,309336</t>
  </si>
  <si>
    <t>-2,661113</t>
  </si>
  <si>
    <t>526036,5364</t>
  </si>
  <si>
    <t>4794072,471</t>
  </si>
  <si>
    <t>43,298249</t>
  </si>
  <si>
    <t>-2,679024</t>
  </si>
  <si>
    <t>526436,2745</t>
  </si>
  <si>
    <t>4794262,597</t>
  </si>
  <si>
    <t>43,299947</t>
  </si>
  <si>
    <t>-2,674087</t>
  </si>
  <si>
    <t>527484,9074</t>
  </si>
  <si>
    <t>4795310,507</t>
  </si>
  <si>
    <t>43,309345</t>
  </si>
  <si>
    <t>-2,661107</t>
  </si>
  <si>
    <t>526566,5862</t>
  </si>
  <si>
    <t>4794666,252</t>
  </si>
  <si>
    <t>43,303577</t>
  </si>
  <si>
    <t>-2,672461</t>
  </si>
  <si>
    <t>526566,3559</t>
  </si>
  <si>
    <t>4794662,92</t>
  </si>
  <si>
    <t>43,303547</t>
  </si>
  <si>
    <t>-2,672464</t>
  </si>
  <si>
    <t>526464,8755</t>
  </si>
  <si>
    <t>4794624,096</t>
  </si>
  <si>
    <t>43,303201</t>
  </si>
  <si>
    <t>-2,673717</t>
  </si>
  <si>
    <t>526464,9427</t>
  </si>
  <si>
    <t>4794627,65</t>
  </si>
  <si>
    <t>43,303233</t>
  </si>
  <si>
    <t>-2,673716</t>
  </si>
  <si>
    <t>526568,5306</t>
  </si>
  <si>
    <t>4794666,815</t>
  </si>
  <si>
    <t>43,303582</t>
  </si>
  <si>
    <t>-2,672437</t>
  </si>
  <si>
    <t>ALONSOTEGI</t>
  </si>
  <si>
    <t>500656,7411</t>
  </si>
  <si>
    <t>4787948,891</t>
  </si>
  <si>
    <t>43,24356</t>
  </si>
  <si>
    <t>-2,991911</t>
  </si>
  <si>
    <t>501112,0133</t>
  </si>
  <si>
    <t>4788180,725</t>
  </si>
  <si>
    <t>43,245647</t>
  </si>
  <si>
    <t>-2,986303</t>
  </si>
  <si>
    <t>498993,8609</t>
  </si>
  <si>
    <t>4787130,892</t>
  </si>
  <si>
    <t>43,236194</t>
  </si>
  <si>
    <t>-3,012391</t>
  </si>
  <si>
    <t>500422,4419</t>
  </si>
  <si>
    <t>4787733,756</t>
  </si>
  <si>
    <t>43,241623</t>
  </si>
  <si>
    <t>-2,994797</t>
  </si>
  <si>
    <t>500738,81</t>
  </si>
  <si>
    <t>4788073,838</t>
  </si>
  <si>
    <t>43,244685</t>
  </si>
  <si>
    <t>-2,9909</t>
  </si>
  <si>
    <t>500920,0958</t>
  </si>
  <si>
    <t>4788123,947</t>
  </si>
  <si>
    <t>43,245136</t>
  </si>
  <si>
    <t>-2,988667</t>
  </si>
  <si>
    <t>500700,9671</t>
  </si>
  <si>
    <t>4788163,901</t>
  </si>
  <si>
    <t>43,245496</t>
  </si>
  <si>
    <t>-2,991366</t>
  </si>
  <si>
    <t>500893,5644</t>
  </si>
  <si>
    <t>4787996,117</t>
  </si>
  <si>
    <t>43,243985</t>
  </si>
  <si>
    <t>-2,988994</t>
  </si>
  <si>
    <t>500516,3576</t>
  </si>
  <si>
    <t>4788041,056</t>
  </si>
  <si>
    <t>43,24439</t>
  </si>
  <si>
    <t>-2,99364</t>
  </si>
  <si>
    <t>502026,8879</t>
  </si>
  <si>
    <t>4787695,731</t>
  </si>
  <si>
    <t>43,241278</t>
  </si>
  <si>
    <t>-2,975036</t>
  </si>
  <si>
    <t>500791,2334</t>
  </si>
  <si>
    <t>4788279,52</t>
  </si>
  <si>
    <t>43,246537</t>
  </si>
  <si>
    <t>-2,990254</t>
  </si>
  <si>
    <t>500819,2447</t>
  </si>
  <si>
    <t>4788260,311</t>
  </si>
  <si>
    <t>43,246364</t>
  </si>
  <si>
    <t>-2,989909</t>
  </si>
  <si>
    <t>501097,7299</t>
  </si>
  <si>
    <t>4788146,962</t>
  </si>
  <si>
    <t>43,245343</t>
  </si>
  <si>
    <t>-2,986479</t>
  </si>
  <si>
    <t>498943,9185</t>
  </si>
  <si>
    <t>4787099,582</t>
  </si>
  <si>
    <t>43,235912</t>
  </si>
  <si>
    <t>-3,013006</t>
  </si>
  <si>
    <t>500876,7954</t>
  </si>
  <si>
    <t>4788337,614</t>
  </si>
  <si>
    <t>43,24706</t>
  </si>
  <si>
    <t>-2,9892</t>
  </si>
  <si>
    <t>500875,1621</t>
  </si>
  <si>
    <t>4788412,021</t>
  </si>
  <si>
    <t>43,24773</t>
  </si>
  <si>
    <t>-2,98922</t>
  </si>
  <si>
    <t>500591,8493</t>
  </si>
  <si>
    <t>4788195,43</t>
  </si>
  <si>
    <t>43,24578</t>
  </si>
  <si>
    <t>-2,99271</t>
  </si>
  <si>
    <t>500741,2106</t>
  </si>
  <si>
    <t>4788394,236</t>
  </si>
  <si>
    <t>43,24757</t>
  </si>
  <si>
    <t>-2,99087</t>
  </si>
  <si>
    <t>500926,3317</t>
  </si>
  <si>
    <t>4788237,669</t>
  </si>
  <si>
    <t>43,24616</t>
  </si>
  <si>
    <t>-2,98859</t>
  </si>
  <si>
    <t>500802,9077</t>
  </si>
  <si>
    <t>4788418,676</t>
  </si>
  <si>
    <t>43,24779</t>
  </si>
  <si>
    <t>-2,99011</t>
  </si>
  <si>
    <t>499411,3057</t>
  </si>
  <si>
    <t>4787128,178</t>
  </si>
  <si>
    <t>43,23617</t>
  </si>
  <si>
    <t>-3,00725</t>
  </si>
  <si>
    <t>499218,8541</t>
  </si>
  <si>
    <t>4787046,016</t>
  </si>
  <si>
    <t>43,23543</t>
  </si>
  <si>
    <t>-3,00962</t>
  </si>
  <si>
    <t>501033,5864</t>
  </si>
  <si>
    <t>4787651,307</t>
  </si>
  <si>
    <t>43,24088</t>
  </si>
  <si>
    <t>-2,98727</t>
  </si>
  <si>
    <t>500901,2017</t>
  </si>
  <si>
    <t>4787954,472</t>
  </si>
  <si>
    <t>43,24361</t>
  </si>
  <si>
    <t>-2,9889</t>
  </si>
  <si>
    <t>AMOREBIETA-ETXANO</t>
  </si>
  <si>
    <t>521888,901</t>
  </si>
  <si>
    <t>4785265,899</t>
  </si>
  <si>
    <t>43,219084</t>
  </si>
  <si>
    <t>-2,730505</t>
  </si>
  <si>
    <t>521620,3291</t>
  </si>
  <si>
    <t>4785179,303</t>
  </si>
  <si>
    <t>43,218312</t>
  </si>
  <si>
    <t>-2,733815</t>
  </si>
  <si>
    <t>115</t>
  </si>
  <si>
    <t>521211,9251</t>
  </si>
  <si>
    <t>4785286,852</t>
  </si>
  <si>
    <t>43,219292</t>
  </si>
  <si>
    <t>-2,738839</t>
  </si>
  <si>
    <t>120</t>
  </si>
  <si>
    <t>521404,4001</t>
  </si>
  <si>
    <t>4784907,085</t>
  </si>
  <si>
    <t>43,215867</t>
  </si>
  <si>
    <t>-2,736484</t>
  </si>
  <si>
    <t>121</t>
  </si>
  <si>
    <t>524084,1047</t>
  </si>
  <si>
    <t>4783319,382</t>
  </si>
  <si>
    <t>43,20149</t>
  </si>
  <si>
    <t>-2,703563</t>
  </si>
  <si>
    <t>126</t>
  </si>
  <si>
    <t>523947,9275</t>
  </si>
  <si>
    <t>4783460,165</t>
  </si>
  <si>
    <t>43,202762</t>
  </si>
  <si>
    <t>-2,705233</t>
  </si>
  <si>
    <t>127</t>
  </si>
  <si>
    <t>519728,9146</t>
  </si>
  <si>
    <t>4786199,938</t>
  </si>
  <si>
    <t>43,227554</t>
  </si>
  <si>
    <t>-2,757065</t>
  </si>
  <si>
    <t>128</t>
  </si>
  <si>
    <t>521829,9556</t>
  </si>
  <si>
    <t>4785562,343</t>
  </si>
  <si>
    <t>43,221755</t>
  </si>
  <si>
    <t>-2,731219</t>
  </si>
  <si>
    <t>129</t>
  </si>
  <si>
    <t>521764,2907</t>
  </si>
  <si>
    <t>4784966,088</t>
  </si>
  <si>
    <t>43,216388</t>
  </si>
  <si>
    <t>-2,732051</t>
  </si>
  <si>
    <t>521344,8848</t>
  </si>
  <si>
    <t>4785028,727</t>
  </si>
  <si>
    <t>43,216964</t>
  </si>
  <si>
    <t>-2,737212</t>
  </si>
  <si>
    <t>130</t>
  </si>
  <si>
    <t>521396,6929</t>
  </si>
  <si>
    <t>4786322,707</t>
  </si>
  <si>
    <t>43,228614</t>
  </si>
  <si>
    <t>-2,736524</t>
  </si>
  <si>
    <t>131</t>
  </si>
  <si>
    <t>521495,6604</t>
  </si>
  <si>
    <t>4785612,697</t>
  </si>
  <si>
    <t>43,222218</t>
  </si>
  <si>
    <t>-2,735333</t>
  </si>
  <si>
    <t>132</t>
  </si>
  <si>
    <t>521139,6257</t>
  </si>
  <si>
    <t>4785264,415</t>
  </si>
  <si>
    <t>43,219092</t>
  </si>
  <si>
    <t>-2,73973</t>
  </si>
  <si>
    <t>133</t>
  </si>
  <si>
    <t>521154,7619</t>
  </si>
  <si>
    <t>4786402,91</t>
  </si>
  <si>
    <t>43,229343</t>
  </si>
  <si>
    <t>-2,7395</t>
  </si>
  <si>
    <t>134</t>
  </si>
  <si>
    <t>521217,3595</t>
  </si>
  <si>
    <t>4785029,105</t>
  </si>
  <si>
    <t>43,216971</t>
  </si>
  <si>
    <t>-2,738782</t>
  </si>
  <si>
    <t>135</t>
  </si>
  <si>
    <t>522196,1993</t>
  </si>
  <si>
    <t>4784559,572</t>
  </si>
  <si>
    <t>43,212715</t>
  </si>
  <si>
    <t>-2,72675</t>
  </si>
  <si>
    <t>136</t>
  </si>
  <si>
    <t>521243,4063</t>
  </si>
  <si>
    <t>4786570,217</t>
  </si>
  <si>
    <t>43,230847</t>
  </si>
  <si>
    <t>-2,738402</t>
  </si>
  <si>
    <t>137</t>
  </si>
  <si>
    <t>521295,795</t>
  </si>
  <si>
    <t>4785349,195</t>
  </si>
  <si>
    <t>43,219851</t>
  </si>
  <si>
    <t>-2,737804</t>
  </si>
  <si>
    <t>138</t>
  </si>
  <si>
    <t>520751,5253</t>
  </si>
  <si>
    <t>4785908,683</t>
  </si>
  <si>
    <t>43,224904</t>
  </si>
  <si>
    <t>-2,744484</t>
  </si>
  <si>
    <t>522172,1221</t>
  </si>
  <si>
    <t>4785316,57</t>
  </si>
  <si>
    <t>43,219532</t>
  </si>
  <si>
    <t>-2,727016</t>
  </si>
  <si>
    <t>141</t>
  </si>
  <si>
    <t>521348,6121</t>
  </si>
  <si>
    <t>4785548,708</t>
  </si>
  <si>
    <t>43,221646</t>
  </si>
  <si>
    <t>-2,737146</t>
  </si>
  <si>
    <t>142</t>
  </si>
  <si>
    <t>522110,4243</t>
  </si>
  <si>
    <t>4785381,893</t>
  </si>
  <si>
    <t>43,220122</t>
  </si>
  <si>
    <t>-2,727773</t>
  </si>
  <si>
    <t>IURRETA</t>
  </si>
  <si>
    <t>529452,255</t>
  </si>
  <si>
    <t>4780330,853</t>
  </si>
  <si>
    <t>43,17439</t>
  </si>
  <si>
    <t>-2,63765</t>
  </si>
  <si>
    <t>143</t>
  </si>
  <si>
    <t>521353,1289</t>
  </si>
  <si>
    <t>4785739,63</t>
  </si>
  <si>
    <t>43,223365</t>
  </si>
  <si>
    <t>-2,737083</t>
  </si>
  <si>
    <t>144</t>
  </si>
  <si>
    <t>521227,847</t>
  </si>
  <si>
    <t>4785520,121</t>
  </si>
  <si>
    <t>43,221392</t>
  </si>
  <si>
    <t>-2,738634</t>
  </si>
  <si>
    <t>145</t>
  </si>
  <si>
    <t>521432,4847</t>
  </si>
  <si>
    <t>4785248,229</t>
  </si>
  <si>
    <t>43,218938</t>
  </si>
  <si>
    <t>-2,736125</t>
  </si>
  <si>
    <t>146</t>
  </si>
  <si>
    <t>522110,8257</t>
  </si>
  <si>
    <t>4785383,338</t>
  </si>
  <si>
    <t>43,220135</t>
  </si>
  <si>
    <t>-2,727768</t>
  </si>
  <si>
    <t>522296,1969</t>
  </si>
  <si>
    <t>4785376,059</t>
  </si>
  <si>
    <t>43,220064</t>
  </si>
  <si>
    <t>-2,725486</t>
  </si>
  <si>
    <t>523416,359</t>
  </si>
  <si>
    <t>4786096,48</t>
  </si>
  <si>
    <t>43,226517</t>
  </si>
  <si>
    <t>-2,711664</t>
  </si>
  <si>
    <t>523374,721</t>
  </si>
  <si>
    <t>4785640,89</t>
  </si>
  <si>
    <t>43,222416</t>
  </si>
  <si>
    <t>-2,712196</t>
  </si>
  <si>
    <t>521810,0696</t>
  </si>
  <si>
    <t>4785355,935</t>
  </si>
  <si>
    <t>43,219897</t>
  </si>
  <si>
    <t>-2,731472</t>
  </si>
  <si>
    <t>521855,8409</t>
  </si>
  <si>
    <t>4785165,619</t>
  </si>
  <si>
    <t>43,218182</t>
  </si>
  <si>
    <t>-2,730916</t>
  </si>
  <si>
    <t>522176,1573</t>
  </si>
  <si>
    <t>4784876,464</t>
  </si>
  <si>
    <t>43,215569</t>
  </si>
  <si>
    <t>-2,726984</t>
  </si>
  <si>
    <t>522112,5646</t>
  </si>
  <si>
    <t>4784923,789</t>
  </si>
  <si>
    <t>43,215997</t>
  </si>
  <si>
    <t>-2,727765</t>
  </si>
  <si>
    <t>521156,7679</t>
  </si>
  <si>
    <t>4785810,87</t>
  </si>
  <si>
    <t>43,224012</t>
  </si>
  <si>
    <t>-2,739498</t>
  </si>
  <si>
    <t>521422,6911</t>
  </si>
  <si>
    <t>4785701,09</t>
  </si>
  <si>
    <t>43,223016</t>
  </si>
  <si>
    <t>-2,736228</t>
  </si>
  <si>
    <t>521451,7711</t>
  </si>
  <si>
    <t>4785571,134</t>
  </si>
  <si>
    <t>43,221845</t>
  </si>
  <si>
    <t>-2,735875</t>
  </si>
  <si>
    <t>521535,2853</t>
  </si>
  <si>
    <t>4785769,524</t>
  </si>
  <si>
    <t>43,223629</t>
  </si>
  <si>
    <t>-2,734839</t>
  </si>
  <si>
    <t>529452,2454</t>
  </si>
  <si>
    <t>4780333,074</t>
  </si>
  <si>
    <t>43,17441</t>
  </si>
  <si>
    <t>520369,5535</t>
  </si>
  <si>
    <t>4787647,684</t>
  </si>
  <si>
    <t>43,240573</t>
  </si>
  <si>
    <t>-2,749123</t>
  </si>
  <si>
    <t>522269,0936</t>
  </si>
  <si>
    <t>4784550,482</t>
  </si>
  <si>
    <t>43,212631</t>
  </si>
  <si>
    <t>-2,725853</t>
  </si>
  <si>
    <t>521300,6624</t>
  </si>
  <si>
    <t>4785351,098</t>
  </si>
  <si>
    <t>43,219868</t>
  </si>
  <si>
    <t>-2,737744</t>
  </si>
  <si>
    <t>521490,4168</t>
  </si>
  <si>
    <t>4785729,845</t>
  </si>
  <si>
    <t>43,223273</t>
  </si>
  <si>
    <t>-2,735393</t>
  </si>
  <si>
    <t>521724,8754</t>
  </si>
  <si>
    <t>4785633,083</t>
  </si>
  <si>
    <t>43,222395</t>
  </si>
  <si>
    <t>-2,73251</t>
  </si>
  <si>
    <t>522293,7879</t>
  </si>
  <si>
    <t>4784946,704</t>
  </si>
  <si>
    <t>43,216198</t>
  </si>
  <si>
    <t>-2,725533</t>
  </si>
  <si>
    <t>524722,3391</t>
  </si>
  <si>
    <t>4782346,146</t>
  </si>
  <si>
    <t>43,192706</t>
  </si>
  <si>
    <t>-2,695751</t>
  </si>
  <si>
    <t>520985,2396</t>
  </si>
  <si>
    <t>4785100,683</t>
  </si>
  <si>
    <t>43,217622</t>
  </si>
  <si>
    <t>-2,741637</t>
  </si>
  <si>
    <t>523812,616</t>
  </si>
  <si>
    <t>4782984,144</t>
  </si>
  <si>
    <t>43,19848</t>
  </si>
  <si>
    <t>-2,706919</t>
  </si>
  <si>
    <t>522315,9034</t>
  </si>
  <si>
    <t>4785607,9</t>
  </si>
  <si>
    <t>43,222151</t>
  </si>
  <si>
    <t>-2,725234</t>
  </si>
  <si>
    <t>521487,1119</t>
  </si>
  <si>
    <t>4786184,17</t>
  </si>
  <si>
    <t>43,227364</t>
  </si>
  <si>
    <t>-2,735416</t>
  </si>
  <si>
    <t>521368,7119</t>
  </si>
  <si>
    <t>4785355,643</t>
  </si>
  <si>
    <t>43,219907</t>
  </si>
  <si>
    <t>-2,736906</t>
  </si>
  <si>
    <t>523950,2153</t>
  </si>
  <si>
    <t>4783456,508</t>
  </si>
  <si>
    <t>43,202729</t>
  </si>
  <si>
    <t>-2,705205</t>
  </si>
  <si>
    <t>523370,1662</t>
  </si>
  <si>
    <t>4783634,625</t>
  </si>
  <si>
    <t>43,204351</t>
  </si>
  <si>
    <t>-2,712337</t>
  </si>
  <si>
    <t>522106,4018</t>
  </si>
  <si>
    <t>4785295,144</t>
  </si>
  <si>
    <t>43,219341</t>
  </si>
  <si>
    <t>-2,727826</t>
  </si>
  <si>
    <t>520995,769</t>
  </si>
  <si>
    <t>4784610,731</t>
  </si>
  <si>
    <t>43,21321</t>
  </si>
  <si>
    <t>-2,741526</t>
  </si>
  <si>
    <t>520875,5245</t>
  </si>
  <si>
    <t>4785120,779</t>
  </si>
  <si>
    <t>43,217806</t>
  </si>
  <si>
    <t>-2,742987</t>
  </si>
  <si>
    <t>521766,6512</t>
  </si>
  <si>
    <t>4784964,541</t>
  </si>
  <si>
    <t>43,216374</t>
  </si>
  <si>
    <t>-2,732022</t>
  </si>
  <si>
    <t>521359,7802</t>
  </si>
  <si>
    <t>4785380,603</t>
  </si>
  <si>
    <t>43,220132</t>
  </si>
  <si>
    <t>-2,737015</t>
  </si>
  <si>
    <t>521916,9875</t>
  </si>
  <si>
    <t>4785094,739</t>
  </si>
  <si>
    <t>43,217542</t>
  </si>
  <si>
    <t>-2,730166</t>
  </si>
  <si>
    <t>521653,0406</t>
  </si>
  <si>
    <t>4786154,601</t>
  </si>
  <si>
    <t>43,227093</t>
  </si>
  <si>
    <t>-2,733374</t>
  </si>
  <si>
    <t>521275,7467</t>
  </si>
  <si>
    <t>4786460,149</t>
  </si>
  <si>
    <t>43,229855</t>
  </si>
  <si>
    <t>-2,738008</t>
  </si>
  <si>
    <t>521083,2232</t>
  </si>
  <si>
    <t>4786531,625</t>
  </si>
  <si>
    <t>43,230504</t>
  </si>
  <si>
    <t>-2,740376</t>
  </si>
  <si>
    <t>521501,293</t>
  </si>
  <si>
    <t>4785988,643</t>
  </si>
  <si>
    <t>43,225603</t>
  </si>
  <si>
    <t>-2,735249</t>
  </si>
  <si>
    <t>521799,4395</t>
  </si>
  <si>
    <t>4785656,644</t>
  </si>
  <si>
    <t>43,222605</t>
  </si>
  <si>
    <t>-2,731591</t>
  </si>
  <si>
    <t>521687,7304</t>
  </si>
  <si>
    <t>4785056,577</t>
  </si>
  <si>
    <t>43,217205</t>
  </si>
  <si>
    <t>-2,73299</t>
  </si>
  <si>
    <t>521209,1632</t>
  </si>
  <si>
    <t>4785286,954</t>
  </si>
  <si>
    <t>43,219293</t>
  </si>
  <si>
    <t>-2,738873</t>
  </si>
  <si>
    <t>523396,5353</t>
  </si>
  <si>
    <t>4783408,603</t>
  </si>
  <si>
    <t>43,202315</t>
  </si>
  <si>
    <t>-2,712022</t>
  </si>
  <si>
    <t>521038,5954</t>
  </si>
  <si>
    <t>4784998,564</t>
  </si>
  <si>
    <t>43,216701</t>
  </si>
  <si>
    <t>-2,740984</t>
  </si>
  <si>
    <t>521162,3193</t>
  </si>
  <si>
    <t>4785149,653</t>
  </si>
  <si>
    <t>43,218058</t>
  </si>
  <si>
    <t>-2,739455</t>
  </si>
  <si>
    <t>520019,097</t>
  </si>
  <si>
    <t>4786828,927</t>
  </si>
  <si>
    <t>43,23321</t>
  </si>
  <si>
    <t>-2,753469</t>
  </si>
  <si>
    <t>523940,6589</t>
  </si>
  <si>
    <t>4783378,624</t>
  </si>
  <si>
    <t>43,202028</t>
  </si>
  <si>
    <t>-2,705326</t>
  </si>
  <si>
    <t>524058,8122</t>
  </si>
  <si>
    <t>4783027,878</t>
  </si>
  <si>
    <t>43,198866</t>
  </si>
  <si>
    <t>-2,703887</t>
  </si>
  <si>
    <t>519431,2095</t>
  </si>
  <si>
    <t>4787131,183</t>
  </si>
  <si>
    <t>43,235947</t>
  </si>
  <si>
    <t>-2,760698</t>
  </si>
  <si>
    <t>521351,714</t>
  </si>
  <si>
    <t>4785026,749</t>
  </si>
  <si>
    <t>43,216946</t>
  </si>
  <si>
    <t>-2,737128</t>
  </si>
  <si>
    <t>95</t>
  </si>
  <si>
    <t>524284,7499</t>
  </si>
  <si>
    <t>4783669,925</t>
  </si>
  <si>
    <t>43,20464</t>
  </si>
  <si>
    <t>-2,701078</t>
  </si>
  <si>
    <t>96</t>
  </si>
  <si>
    <t>521689,9142</t>
  </si>
  <si>
    <t>4785059,472</t>
  </si>
  <si>
    <t>43,217231</t>
  </si>
  <si>
    <t>-2,732963</t>
  </si>
  <si>
    <t>521764,5077</t>
  </si>
  <si>
    <t>4785177,32</t>
  </si>
  <si>
    <t>43,21829</t>
  </si>
  <si>
    <t>-2,73204</t>
  </si>
  <si>
    <t>524654,0938</t>
  </si>
  <si>
    <t>4782589,558</t>
  </si>
  <si>
    <t>43,1949</t>
  </si>
  <si>
    <t>-2,69658</t>
  </si>
  <si>
    <t>521496,7079</t>
  </si>
  <si>
    <t>4785358,601</t>
  </si>
  <si>
    <t>43,21993</t>
  </si>
  <si>
    <t>-2,73533</t>
  </si>
  <si>
    <t>521630,838</t>
  </si>
  <si>
    <t>4785577,809</t>
  </si>
  <si>
    <t>43,2219</t>
  </si>
  <si>
    <t>-2,73367</t>
  </si>
  <si>
    <t>86</t>
  </si>
  <si>
    <t>521526,2811</t>
  </si>
  <si>
    <t>4785509,732</t>
  </si>
  <si>
    <t>43,22129</t>
  </si>
  <si>
    <t>-2,73496</t>
  </si>
  <si>
    <t>521563,1821</t>
  </si>
  <si>
    <t>4785398,792</t>
  </si>
  <si>
    <t>43,22029</t>
  </si>
  <si>
    <t>-2,73451</t>
  </si>
  <si>
    <t>521598,0892</t>
  </si>
  <si>
    <t>4785404,456</t>
  </si>
  <si>
    <t>43,22034</t>
  </si>
  <si>
    <t>-2,73408</t>
  </si>
  <si>
    <t>521159,5065</t>
  </si>
  <si>
    <t>4785400,855</t>
  </si>
  <si>
    <t>43,22032</t>
  </si>
  <si>
    <t>-2,73948</t>
  </si>
  <si>
    <t>522035,29</t>
  </si>
  <si>
    <t>4785082,683</t>
  </si>
  <si>
    <t>43,21743</t>
  </si>
  <si>
    <t>-2,72871</t>
  </si>
  <si>
    <t>522036,1094</t>
  </si>
  <si>
    <t>4785080,465</t>
  </si>
  <si>
    <t>43,21741</t>
  </si>
  <si>
    <t>-2,7287</t>
  </si>
  <si>
    <t>97</t>
  </si>
  <si>
    <t>521700,7065</t>
  </si>
  <si>
    <t>4784808,406</t>
  </si>
  <si>
    <t>43,21497</t>
  </si>
  <si>
    <t>-2,73284</t>
  </si>
  <si>
    <t>98</t>
  </si>
  <si>
    <t>521703,1434</t>
  </si>
  <si>
    <t>4784808,414</t>
  </si>
  <si>
    <t>-2,73281</t>
  </si>
  <si>
    <t>99</t>
  </si>
  <si>
    <t>521992,7048</t>
  </si>
  <si>
    <t>4785441,26</t>
  </si>
  <si>
    <t>43,22066</t>
  </si>
  <si>
    <t>-2,72922</t>
  </si>
  <si>
    <t>100</t>
  </si>
  <si>
    <t>521282,6797</t>
  </si>
  <si>
    <t>4785491,196</t>
  </si>
  <si>
    <t>43,22113</t>
  </si>
  <si>
    <t>-2,73796</t>
  </si>
  <si>
    <t>101</t>
  </si>
  <si>
    <t>521492,9831</t>
  </si>
  <si>
    <t>4784995,432</t>
  </si>
  <si>
    <t>43,21666</t>
  </si>
  <si>
    <t>-2,73539</t>
  </si>
  <si>
    <t>102</t>
  </si>
  <si>
    <t>521495,4304</t>
  </si>
  <si>
    <t>4784992,108</t>
  </si>
  <si>
    <t>43,21663</t>
  </si>
  <si>
    <t>-2,73536</t>
  </si>
  <si>
    <t>103</t>
  </si>
  <si>
    <t>521766,1286</t>
  </si>
  <si>
    <t>4785178,435</t>
  </si>
  <si>
    <t>43,2183</t>
  </si>
  <si>
    <t>-2,73202</t>
  </si>
  <si>
    <t>105</t>
  </si>
  <si>
    <t>521232,4003</t>
  </si>
  <si>
    <t>4785726,48</t>
  </si>
  <si>
    <t>43,22325</t>
  </si>
  <si>
    <t>-2,73857</t>
  </si>
  <si>
    <t>106</t>
  </si>
  <si>
    <t>522032,9022</t>
  </si>
  <si>
    <t>4785318,117</t>
  </si>
  <si>
    <t>43,21955</t>
  </si>
  <si>
    <t>-2,72873</t>
  </si>
  <si>
    <t>109</t>
  </si>
  <si>
    <t>522029,6569</t>
  </si>
  <si>
    <t>4785316,996</t>
  </si>
  <si>
    <t>43,21954</t>
  </si>
  <si>
    <t>-2,72877</t>
  </si>
  <si>
    <t>110</t>
  </si>
  <si>
    <t>521703,1364</t>
  </si>
  <si>
    <t>4785573,598</t>
  </si>
  <si>
    <t>43,22186</t>
  </si>
  <si>
    <t>-2,73278</t>
  </si>
  <si>
    <t>111</t>
  </si>
  <si>
    <t>521662,8126</t>
  </si>
  <si>
    <t>4785229,192</t>
  </si>
  <si>
    <t>43,21876</t>
  </si>
  <si>
    <t>-2,73329</t>
  </si>
  <si>
    <t>112</t>
  </si>
  <si>
    <t>521660,3688</t>
  </si>
  <si>
    <t>4785231,405</t>
  </si>
  <si>
    <t>43,21878</t>
  </si>
  <si>
    <t>-2,73332</t>
  </si>
  <si>
    <t>113</t>
  </si>
  <si>
    <t>521939,1606</t>
  </si>
  <si>
    <t>4785422,207</t>
  </si>
  <si>
    <t>43,22049</t>
  </si>
  <si>
    <t>-2,72988</t>
  </si>
  <si>
    <t>114</t>
  </si>
  <si>
    <t>521941,6008</t>
  </si>
  <si>
    <t>4785421,104</t>
  </si>
  <si>
    <t>43,22048</t>
  </si>
  <si>
    <t>-2,72985</t>
  </si>
  <si>
    <t>116</t>
  </si>
  <si>
    <t>521994,322</t>
  </si>
  <si>
    <t>4785443,486</t>
  </si>
  <si>
    <t>43,22068</t>
  </si>
  <si>
    <t>-2,7292</t>
  </si>
  <si>
    <t>118</t>
  </si>
  <si>
    <t>521906,8055</t>
  </si>
  <si>
    <t>4785128,912</t>
  </si>
  <si>
    <t>43,21785</t>
  </si>
  <si>
    <t>-2,73029</t>
  </si>
  <si>
    <t>119</t>
  </si>
  <si>
    <t>521908,4407</t>
  </si>
  <si>
    <t>4785125,585</t>
  </si>
  <si>
    <t>43,21782</t>
  </si>
  <si>
    <t>-2,73027</t>
  </si>
  <si>
    <t>122</t>
  </si>
  <si>
    <t>521764,0702</t>
  </si>
  <si>
    <t>4785313,919</t>
  </si>
  <si>
    <t>43,21952</t>
  </si>
  <si>
    <t>123</t>
  </si>
  <si>
    <t>521758,3492</t>
  </si>
  <si>
    <t>4785325,006</t>
  </si>
  <si>
    <t>43,21962</t>
  </si>
  <si>
    <t>-2,73211</t>
  </si>
  <si>
    <t>124</t>
  </si>
  <si>
    <t>521781,2335</t>
  </si>
  <si>
    <t>4785280,656</t>
  </si>
  <si>
    <t>43,21922</t>
  </si>
  <si>
    <t>-2,73183</t>
  </si>
  <si>
    <t>125</t>
  </si>
  <si>
    <t>522003,6584</t>
  </si>
  <si>
    <t>4785570,122</t>
  </si>
  <si>
    <t>43,22182</t>
  </si>
  <si>
    <t>-2,72908</t>
  </si>
  <si>
    <t>139</t>
  </si>
  <si>
    <t>521821,527</t>
  </si>
  <si>
    <t>4785379,627</t>
  </si>
  <si>
    <t>43,22011</t>
  </si>
  <si>
    <t>-2,73133</t>
  </si>
  <si>
    <t>140</t>
  </si>
  <si>
    <t>521825,5916</t>
  </si>
  <si>
    <t>4785378,529</t>
  </si>
  <si>
    <t>43,2201</t>
  </si>
  <si>
    <t>-2,73128</t>
  </si>
  <si>
    <t>AMOROTO</t>
  </si>
  <si>
    <t>539541,2883</t>
  </si>
  <si>
    <t>4797497,988</t>
  </si>
  <si>
    <t>43,328504</t>
  </si>
  <si>
    <t>-2,512297</t>
  </si>
  <si>
    <t>539979,724</t>
  </si>
  <si>
    <t>4799138,289</t>
  </si>
  <si>
    <t>43,34325</t>
  </si>
  <si>
    <t>-2,50677</t>
  </si>
  <si>
    <t>539980,6209</t>
  </si>
  <si>
    <t>4799137,406</t>
  </si>
  <si>
    <t>43,343242</t>
  </si>
  <si>
    <t>-2,506759</t>
  </si>
  <si>
    <t>539496,8017</t>
  </si>
  <si>
    <t>4797159,988</t>
  </si>
  <si>
    <t>43,325463</t>
  </si>
  <si>
    <t>-2,51287</t>
  </si>
  <si>
    <t>541097,6996</t>
  </si>
  <si>
    <t>4797016,029</t>
  </si>
  <si>
    <t>43,324081</t>
  </si>
  <si>
    <t>-2,493137</t>
  </si>
  <si>
    <t>540663,0331</t>
  </si>
  <si>
    <t>4798360,258</t>
  </si>
  <si>
    <t>43,336208</t>
  </si>
  <si>
    <t>-2,498398</t>
  </si>
  <si>
    <t>540230,4448</t>
  </si>
  <si>
    <t>4799655,883</t>
  </si>
  <si>
    <t>43,347897</t>
  </si>
  <si>
    <t>-2,503639</t>
  </si>
  <si>
    <t>539865,4622</t>
  </si>
  <si>
    <t>4797921,704</t>
  </si>
  <si>
    <t>43,332302</t>
  </si>
  <si>
    <t>-2,508268</t>
  </si>
  <si>
    <t>539399,6979</t>
  </si>
  <si>
    <t>4797432,746</t>
  </si>
  <si>
    <t>43,327924</t>
  </si>
  <si>
    <t>-2,514048</t>
  </si>
  <si>
    <t>539979,3292</t>
  </si>
  <si>
    <t>4799136,51</t>
  </si>
  <si>
    <t>43,343234</t>
  </si>
  <si>
    <t>-2,506775</t>
  </si>
  <si>
    <t>ARAKALDO</t>
  </si>
  <si>
    <t>504896,8992</t>
  </si>
  <si>
    <t>4777963,612</t>
  </si>
  <si>
    <t>43,153632</t>
  </si>
  <si>
    <t>-2,939774</t>
  </si>
  <si>
    <t>504891,0446</t>
  </si>
  <si>
    <t>4777964,052</t>
  </si>
  <si>
    <t>43,153636</t>
  </si>
  <si>
    <t>-2,939846</t>
  </si>
  <si>
    <t>ARANTZAZU</t>
  </si>
  <si>
    <t>517109,5982</t>
  </si>
  <si>
    <t>4777965,35</t>
  </si>
  <si>
    <t>43,15347</t>
  </si>
  <si>
    <t>-2,789573</t>
  </si>
  <si>
    <t>516955,1451</t>
  </si>
  <si>
    <t>4778114,667</t>
  </si>
  <si>
    <t>43,154818</t>
  </si>
  <si>
    <t>-2,791468</t>
  </si>
  <si>
    <t>517061,4156</t>
  </si>
  <si>
    <t>4778276,407</t>
  </si>
  <si>
    <t>43,156272</t>
  </si>
  <si>
    <t>-2,790156</t>
  </si>
  <si>
    <t>516814,2154</t>
  </si>
  <si>
    <t>4778190,057</t>
  </si>
  <si>
    <t>43,1555</t>
  </si>
  <si>
    <t>-2,793199</t>
  </si>
  <si>
    <t>516988,6486</t>
  </si>
  <si>
    <t>4778373,51</t>
  </si>
  <si>
    <t>43,157148</t>
  </si>
  <si>
    <t>-2,791048</t>
  </si>
  <si>
    <t>517178,1815</t>
  </si>
  <si>
    <t>4778175,418</t>
  </si>
  <si>
    <t>43,15536</t>
  </si>
  <si>
    <t>-2,788723</t>
  </si>
  <si>
    <t>517122,008</t>
  </si>
  <si>
    <t>4777492,285</t>
  </si>
  <si>
    <t>43,14921</t>
  </si>
  <si>
    <t>-2,789435</t>
  </si>
  <si>
    <t>AREATZA</t>
  </si>
  <si>
    <t>518887,3888</t>
  </si>
  <si>
    <t>4774136,308</t>
  </si>
  <si>
    <t>43,118949</t>
  </si>
  <si>
    <t>-2,767839</t>
  </si>
  <si>
    <t>518949,1538</t>
  </si>
  <si>
    <t>4773925,475</t>
  </si>
  <si>
    <t>43,117049</t>
  </si>
  <si>
    <t>-2,767087</t>
  </si>
  <si>
    <t>518869,2085</t>
  </si>
  <si>
    <t>4774297,066</t>
  </si>
  <si>
    <t>43,120397</t>
  </si>
  <si>
    <t>-2,768057</t>
  </si>
  <si>
    <t>518964,5211</t>
  </si>
  <si>
    <t>4774630,939</t>
  </si>
  <si>
    <t>43,123401</t>
  </si>
  <si>
    <t>-2,766874</t>
  </si>
  <si>
    <t>518593,8094</t>
  </si>
  <si>
    <t>4774273,765</t>
  </si>
  <si>
    <t>43,120194</t>
  </si>
  <si>
    <t>-2,771443</t>
  </si>
  <si>
    <t>518863,741</t>
  </si>
  <si>
    <t>4774303,159</t>
  </si>
  <si>
    <t>43,120452</t>
  </si>
  <si>
    <t>-2,768124</t>
  </si>
  <si>
    <t>518459,4544</t>
  </si>
  <si>
    <t>4774619,114</t>
  </si>
  <si>
    <t>43,123307</t>
  </si>
  <si>
    <t>-2,773083</t>
  </si>
  <si>
    <t>518679,7559</t>
  </si>
  <si>
    <t>4774468,124</t>
  </si>
  <si>
    <t>43,121942</t>
  </si>
  <si>
    <t>-2,77038</t>
  </si>
  <si>
    <t>518732,3506</t>
  </si>
  <si>
    <t>4774364,099</t>
  </si>
  <si>
    <t>43,121004</t>
  </si>
  <si>
    <t>-2,769737</t>
  </si>
  <si>
    <t>518557,1327</t>
  </si>
  <si>
    <t>4774567,628</t>
  </si>
  <si>
    <t>43,122841</t>
  </si>
  <si>
    <t>-2,771884</t>
  </si>
  <si>
    <t>518452,0423</t>
  </si>
  <si>
    <t>4774622,537</t>
  </si>
  <si>
    <t>43,123338</t>
  </si>
  <si>
    <t>-2,773174</t>
  </si>
  <si>
    <t>ARRANKUDIAGA</t>
  </si>
  <si>
    <t>506618,187</t>
  </si>
  <si>
    <t>4779740,059</t>
  </si>
  <si>
    <t>43,169615</t>
  </si>
  <si>
    <t>-2,918583</t>
  </si>
  <si>
    <t>506898,5293</t>
  </si>
  <si>
    <t>4780560,48</t>
  </si>
  <si>
    <t>43,177</t>
  </si>
  <si>
    <t>-2,915124</t>
  </si>
  <si>
    <t>506353,0921</t>
  </si>
  <si>
    <t>4780105,622</t>
  </si>
  <si>
    <t>43,172909</t>
  </si>
  <si>
    <t>-2,92184</t>
  </si>
  <si>
    <t>506478,957</t>
  </si>
  <si>
    <t>4780065,206</t>
  </si>
  <si>
    <t>43,172544</t>
  </si>
  <si>
    <t>-2,920292</t>
  </si>
  <si>
    <t>507000,938</t>
  </si>
  <si>
    <t>4780798,909</t>
  </si>
  <si>
    <t>43,179146</t>
  </si>
  <si>
    <t>-2,913861</t>
  </si>
  <si>
    <t>506688,6721</t>
  </si>
  <si>
    <t>4780144,813</t>
  </si>
  <si>
    <t>43,173259</t>
  </si>
  <si>
    <t>-2,917711</t>
  </si>
  <si>
    <t>505745,0873</t>
  </si>
  <si>
    <t>4779053,39</t>
  </si>
  <si>
    <t>43,163439</t>
  </si>
  <si>
    <t>-2,929331</t>
  </si>
  <si>
    <t>506500,8875</t>
  </si>
  <si>
    <t>4779996,928</t>
  </si>
  <si>
    <t>43,171929</t>
  </si>
  <si>
    <t>-2,920023</t>
  </si>
  <si>
    <t>506536,8743</t>
  </si>
  <si>
    <t>4780104,797</t>
  </si>
  <si>
    <t>43,1729</t>
  </si>
  <si>
    <t>-2,919579</t>
  </si>
  <si>
    <t>505016,2583</t>
  </si>
  <si>
    <t>4782267,975</t>
  </si>
  <si>
    <t>43,19239</t>
  </si>
  <si>
    <t>-2,938267</t>
  </si>
  <si>
    <t>506769,8421</t>
  </si>
  <si>
    <t>4780339,906</t>
  </si>
  <si>
    <t>43,175015</t>
  </si>
  <si>
    <t>-2,91671</t>
  </si>
  <si>
    <t>506616,9662</t>
  </si>
  <si>
    <t>4779741,613</t>
  </si>
  <si>
    <t>43,169629</t>
  </si>
  <si>
    <t>-2,918598</t>
  </si>
  <si>
    <t>506137,3181</t>
  </si>
  <si>
    <t>4782501,666</t>
  </si>
  <si>
    <t>43,194486</t>
  </si>
  <si>
    <t>-2,924468</t>
  </si>
  <si>
    <t>505359,3217</t>
  </si>
  <si>
    <t>4782377,848</t>
  </si>
  <si>
    <t>43,193377</t>
  </si>
  <si>
    <t>-2,934044</t>
  </si>
  <si>
    <t>504830,7144</t>
  </si>
  <si>
    <t>4777504,132</t>
  </si>
  <si>
    <t>43,149495</t>
  </si>
  <si>
    <t>-2,940592</t>
  </si>
  <si>
    <t>506188,5433</t>
  </si>
  <si>
    <t>4779424,925</t>
  </si>
  <si>
    <t>43,166781</t>
  </si>
  <si>
    <t>-2,923872</t>
  </si>
  <si>
    <t>ARRATZU</t>
  </si>
  <si>
    <t>529126,9573</t>
  </si>
  <si>
    <t>4794945,651</t>
  </si>
  <si>
    <t>43,305998</t>
  </si>
  <si>
    <t>-2,64088</t>
  </si>
  <si>
    <t>529353,5119</t>
  </si>
  <si>
    <t>4795072,126</t>
  </si>
  <si>
    <t>43,307128</t>
  </si>
  <si>
    <t>-2,63808</t>
  </si>
  <si>
    <t>529365,3232</t>
  </si>
  <si>
    <t>4794030,992</t>
  </si>
  <si>
    <t>43,297753</t>
  </si>
  <si>
    <t>-2,63799</t>
  </si>
  <si>
    <t>527067,4447</t>
  </si>
  <si>
    <t>4796493,39</t>
  </si>
  <si>
    <t>43,320011</t>
  </si>
  <si>
    <t>-2,666196</t>
  </si>
  <si>
    <t>529169,6352</t>
  </si>
  <si>
    <t>4795036,348</t>
  </si>
  <si>
    <t>43,306813</t>
  </si>
  <si>
    <t>-2,640349</t>
  </si>
  <si>
    <t>528770,3202</t>
  </si>
  <si>
    <t>4796760,624</t>
  </si>
  <si>
    <t>43,322354</t>
  </si>
  <si>
    <t>-2,645182</t>
  </si>
  <si>
    <t>527112,3187</t>
  </si>
  <si>
    <t>4796951,247</t>
  </si>
  <si>
    <t>43,324132</t>
  </si>
  <si>
    <t>-2,66562</t>
  </si>
  <si>
    <t>528024,0073</t>
  </si>
  <si>
    <t>4796367,674</t>
  </si>
  <si>
    <t>43,318844</t>
  </si>
  <si>
    <t>-2,654406</t>
  </si>
  <si>
    <t>529007,1009</t>
  </si>
  <si>
    <t>4796531,407</t>
  </si>
  <si>
    <t>43,320281</t>
  </si>
  <si>
    <t>-2,642274</t>
  </si>
  <si>
    <t>527009,0126</t>
  </si>
  <si>
    <t>4796972,935</t>
  </si>
  <si>
    <t>43,324331</t>
  </si>
  <si>
    <t>-2,666893</t>
  </si>
  <si>
    <t>528550,5432</t>
  </si>
  <si>
    <t>4796595,436</t>
  </si>
  <si>
    <t>43,320875</t>
  </si>
  <si>
    <t>-2,647901</t>
  </si>
  <si>
    <t>529116,0805</t>
  </si>
  <si>
    <t>4796136,278</t>
  </si>
  <si>
    <t>43,316719</t>
  </si>
  <si>
    <t>-2,640951</t>
  </si>
  <si>
    <t>529222,6308</t>
  </si>
  <si>
    <t>4795799,559</t>
  </si>
  <si>
    <t>43,313683</t>
  </si>
  <si>
    <t>-2,639655</t>
  </si>
  <si>
    <t>528974,8357</t>
  </si>
  <si>
    <t>4795847,139</t>
  </si>
  <si>
    <t>43,314121</t>
  </si>
  <si>
    <t>-2,642708</t>
  </si>
  <si>
    <t>528466,0975</t>
  </si>
  <si>
    <t>4795985,916</t>
  </si>
  <si>
    <t>43,31539</t>
  </si>
  <si>
    <t>-2,648974</t>
  </si>
  <si>
    <t>ARRIETA</t>
  </si>
  <si>
    <t>519845,7746</t>
  </si>
  <si>
    <t>4797320,531</t>
  </si>
  <si>
    <t>43,327684</t>
  </si>
  <si>
    <t>-2,755225</t>
  </si>
  <si>
    <t>519749,2635</t>
  </si>
  <si>
    <t>4798052,573</t>
  </si>
  <si>
    <t>43,334278</t>
  </si>
  <si>
    <t>-2,756389</t>
  </si>
  <si>
    <t>518309,4433</t>
  </si>
  <si>
    <t>4797582,632</t>
  </si>
  <si>
    <t>43,330083</t>
  </si>
  <si>
    <t>-2,774165</t>
  </si>
  <si>
    <t>517881,6921</t>
  </si>
  <si>
    <t>4797919,997</t>
  </si>
  <si>
    <t>43,333131</t>
  </si>
  <si>
    <t>-2,77943</t>
  </si>
  <si>
    <t>518129,763</t>
  </si>
  <si>
    <t>4799011,702</t>
  </si>
  <si>
    <t>43,342955</t>
  </si>
  <si>
    <t>-2,776334</t>
  </si>
  <si>
    <t>518758,0921</t>
  </si>
  <si>
    <t>4798935,562</t>
  </si>
  <si>
    <t>43,342254</t>
  </si>
  <si>
    <t>-2,768585</t>
  </si>
  <si>
    <t>519801,7364</t>
  </si>
  <si>
    <t>4798848,911</t>
  </si>
  <si>
    <t>43,341447</t>
  </si>
  <si>
    <t>-2,755713</t>
  </si>
  <si>
    <t>519151,3966</t>
  </si>
  <si>
    <t>4798589,492</t>
  </si>
  <si>
    <t>43,339128</t>
  </si>
  <si>
    <t>-2,763745</t>
  </si>
  <si>
    <t>518308,0455</t>
  </si>
  <si>
    <t>4799837,02</t>
  </si>
  <si>
    <t>43,350382</t>
  </si>
  <si>
    <t>-2,774107</t>
  </si>
  <si>
    <t>517889,6493</t>
  </si>
  <si>
    <t>4798743,41</t>
  </si>
  <si>
    <t>43,340545</t>
  </si>
  <si>
    <t>-2,779305</t>
  </si>
  <si>
    <t>518029,0947</t>
  </si>
  <si>
    <t>4797153,081</t>
  </si>
  <si>
    <t>43,326222</t>
  </si>
  <si>
    <t>-2,777637</t>
  </si>
  <si>
    <t>519296,247</t>
  </si>
  <si>
    <t>4797313,056</t>
  </si>
  <si>
    <t>43,327631</t>
  </si>
  <si>
    <t>-2,762003</t>
  </si>
  <si>
    <t>ARRIGORRIAGA</t>
  </si>
  <si>
    <t>509096,779</t>
  </si>
  <si>
    <t>4783835,43</t>
  </si>
  <si>
    <t>43,206466</t>
  </si>
  <si>
    <t>-2,888024</t>
  </si>
  <si>
    <t>509067,0027</t>
  </si>
  <si>
    <t>4783684,798</t>
  </si>
  <si>
    <t>43,20511</t>
  </si>
  <si>
    <t>-2,888393</t>
  </si>
  <si>
    <t>508833,9099</t>
  </si>
  <si>
    <t>4783882,837</t>
  </si>
  <si>
    <t>43,206896</t>
  </si>
  <si>
    <t>-2,891259</t>
  </si>
  <si>
    <t>508937,1248</t>
  </si>
  <si>
    <t>4783665,191</t>
  </si>
  <si>
    <t>43,204935</t>
  </si>
  <si>
    <t>-2,889992</t>
  </si>
  <si>
    <t>508974,5816</t>
  </si>
  <si>
    <t>4784707,612</t>
  </si>
  <si>
    <t>43,214321</t>
  </si>
  <si>
    <t>-2,889514</t>
  </si>
  <si>
    <t>509237,9446</t>
  </si>
  <si>
    <t>4784034,966</t>
  </si>
  <si>
    <t>43,208261</t>
  </si>
  <si>
    <t>-2,886283</t>
  </si>
  <si>
    <t>506647,7172</t>
  </si>
  <si>
    <t>4787527,433</t>
  </si>
  <si>
    <t>43,239736</t>
  </si>
  <si>
    <t>-2,918126</t>
  </si>
  <si>
    <t>509107,5074</t>
  </si>
  <si>
    <t>4783953,052</t>
  </si>
  <si>
    <t>43,207525</t>
  </si>
  <si>
    <t>-2,88789</t>
  </si>
  <si>
    <t>506705,5998</t>
  </si>
  <si>
    <t>4787865,546</t>
  </si>
  <si>
    <t>43,24278</t>
  </si>
  <si>
    <t>-2,917409</t>
  </si>
  <si>
    <t>506751,7458</t>
  </si>
  <si>
    <t>4787917,233</t>
  </si>
  <si>
    <t>43,243245</t>
  </si>
  <si>
    <t>-2,91684</t>
  </si>
  <si>
    <t>506715,2216</t>
  </si>
  <si>
    <t>4787823,798</t>
  </si>
  <si>
    <t>43,242404</t>
  </si>
  <si>
    <t>-2,917291</t>
  </si>
  <si>
    <t>509163,588</t>
  </si>
  <si>
    <t>4783812,642</t>
  </si>
  <si>
    <t>43,20626</t>
  </si>
  <si>
    <t>-2,887202</t>
  </si>
  <si>
    <t>506639,7663</t>
  </si>
  <si>
    <t>4787770,195</t>
  </si>
  <si>
    <t>43,241922</t>
  </si>
  <si>
    <t>-2,918221</t>
  </si>
  <si>
    <t>506603,2066</t>
  </si>
  <si>
    <t>4787710,855</t>
  </si>
  <si>
    <t>43,241388</t>
  </si>
  <si>
    <t>-2,918672</t>
  </si>
  <si>
    <t>509121,1487</t>
  </si>
  <si>
    <t>4783715,744</t>
  </si>
  <si>
    <t>43,205388</t>
  </si>
  <si>
    <t>-2,887726</t>
  </si>
  <si>
    <t>509162,5072</t>
  </si>
  <si>
    <t>4784493,969</t>
  </si>
  <si>
    <t>43,212395</t>
  </si>
  <si>
    <t>-2,887204</t>
  </si>
  <si>
    <t>509200,1758</t>
  </si>
  <si>
    <t>4784090,442</t>
  </si>
  <si>
    <t>43,208761</t>
  </si>
  <si>
    <t>-2,886747</t>
  </si>
  <si>
    <t>508962,0519</t>
  </si>
  <si>
    <t>4783983,844</t>
  </si>
  <si>
    <t>43,207804</t>
  </si>
  <si>
    <t>-2,88968</t>
  </si>
  <si>
    <t>508954,0124</t>
  </si>
  <si>
    <t>4784228,267</t>
  </si>
  <si>
    <t>43,210005</t>
  </si>
  <si>
    <t>-2,889775</t>
  </si>
  <si>
    <t>509055,1807</t>
  </si>
  <si>
    <t>4783716,433</t>
  </si>
  <si>
    <t>43,205395</t>
  </si>
  <si>
    <t>-2,888538</t>
  </si>
  <si>
    <t>508836,9196</t>
  </si>
  <si>
    <t>4783879,842</t>
  </si>
  <si>
    <t>43,206869</t>
  </si>
  <si>
    <t>-2,891222</t>
  </si>
  <si>
    <t>508765,5827</t>
  </si>
  <si>
    <t>4784202,368</t>
  </si>
  <si>
    <t>43,209774</t>
  </si>
  <si>
    <t>-2,892095</t>
  </si>
  <si>
    <t>509188,209</t>
  </si>
  <si>
    <t>4783868,647</t>
  </si>
  <si>
    <t>43,206764</t>
  </si>
  <si>
    <t>-2,886898</t>
  </si>
  <si>
    <t>509070,0391</t>
  </si>
  <si>
    <t>4784270,845</t>
  </si>
  <si>
    <t>43,210387</t>
  </si>
  <si>
    <t>-2,888346</t>
  </si>
  <si>
    <t>509116,5565</t>
  </si>
  <si>
    <t>4784413,947</t>
  </si>
  <si>
    <t>43,211675</t>
  </si>
  <si>
    <t>-2,887771</t>
  </si>
  <si>
    <t>509155,7219</t>
  </si>
  <si>
    <t>4784586,248</t>
  </si>
  <si>
    <t>43,213226</t>
  </si>
  <si>
    <t>-2,887286</t>
  </si>
  <si>
    <t>508746,5227</t>
  </si>
  <si>
    <t>4784052,751</t>
  </si>
  <si>
    <t>43,208427</t>
  </si>
  <si>
    <t>-2,892332</t>
  </si>
  <si>
    <t>506662,1175</t>
  </si>
  <si>
    <t>4787580,754</t>
  </si>
  <si>
    <t>43,240216</t>
  </si>
  <si>
    <t>-2,917948</t>
  </si>
  <si>
    <t>506486,0782</t>
  </si>
  <si>
    <t>4787592,134</t>
  </si>
  <si>
    <t>43,24032</t>
  </si>
  <si>
    <t>-2,920116</t>
  </si>
  <si>
    <t>506522,0914</t>
  </si>
  <si>
    <t>4787714,997</t>
  </si>
  <si>
    <t>43,241426</t>
  </si>
  <si>
    <t>-2,919671</t>
  </si>
  <si>
    <t>508926,4812</t>
  </si>
  <si>
    <t>4783851,64</t>
  </si>
  <si>
    <t>43,206614</t>
  </si>
  <si>
    <t>-2,89012</t>
  </si>
  <si>
    <t>509203,8254</t>
  </si>
  <si>
    <t>4784094,889</t>
  </si>
  <si>
    <t>43,208801</t>
  </si>
  <si>
    <t>-2,886702</t>
  </si>
  <si>
    <t>508743,6761</t>
  </si>
  <si>
    <t>4784055,301</t>
  </si>
  <si>
    <t>43,20845</t>
  </si>
  <si>
    <t>-2,892367</t>
  </si>
  <si>
    <t>509202,6834</t>
  </si>
  <si>
    <t>4783918,309</t>
  </si>
  <si>
    <t>43,207211</t>
  </si>
  <si>
    <t>-2,886719</t>
  </si>
  <si>
    <t>508859,8787</t>
  </si>
  <si>
    <t>4784464,804</t>
  </si>
  <si>
    <t>43,212136</t>
  </si>
  <si>
    <t>-2,89093</t>
  </si>
  <si>
    <t>42</t>
  </si>
  <si>
    <t>508941,6962</t>
  </si>
  <si>
    <t>4784513,221</t>
  </si>
  <si>
    <t>43,212571</t>
  </si>
  <si>
    <t>-2,889922</t>
  </si>
  <si>
    <t>506487,5351</t>
  </si>
  <si>
    <t>4787596,911</t>
  </si>
  <si>
    <t>43,240363</t>
  </si>
  <si>
    <t>-2,920098</t>
  </si>
  <si>
    <t>509165,931</t>
  </si>
  <si>
    <t>4783822,196</t>
  </si>
  <si>
    <t>43,206346</t>
  </si>
  <si>
    <t>-2,887173</t>
  </si>
  <si>
    <t>508906,6516</t>
  </si>
  <si>
    <t>4783485,13</t>
  </si>
  <si>
    <t>43,203314</t>
  </si>
  <si>
    <t>-2,89037</t>
  </si>
  <si>
    <t>509145,6623</t>
  </si>
  <si>
    <t>4784576,683</t>
  </si>
  <si>
    <t>43,21314</t>
  </si>
  <si>
    <t>-2,88741</t>
  </si>
  <si>
    <t>506567,2818</t>
  </si>
  <si>
    <t>4787749,912</t>
  </si>
  <si>
    <t>43,24174</t>
  </si>
  <si>
    <t>-2,919114</t>
  </si>
  <si>
    <t>507200,355</t>
  </si>
  <si>
    <t>4785126,293</t>
  </si>
  <si>
    <t>43,21811</t>
  </si>
  <si>
    <t>-2,911351</t>
  </si>
  <si>
    <t>508699,7162</t>
  </si>
  <si>
    <t>4784317,892</t>
  </si>
  <si>
    <t>43,210815</t>
  </si>
  <si>
    <t>-2,892904</t>
  </si>
  <si>
    <t>509127,1199</t>
  </si>
  <si>
    <t>4784653,509</t>
  </si>
  <si>
    <t>43,213832</t>
  </si>
  <si>
    <t>-2,887637</t>
  </si>
  <si>
    <t>509127,6929</t>
  </si>
  <si>
    <t>4784650,289</t>
  </si>
  <si>
    <t>43,213803</t>
  </si>
  <si>
    <t>-2,88763</t>
  </si>
  <si>
    <t>509155,628</t>
  </si>
  <si>
    <t>4784052,845</t>
  </si>
  <si>
    <t>43,208423</t>
  </si>
  <si>
    <t>-2,887296</t>
  </si>
  <si>
    <t>508189,7499</t>
  </si>
  <si>
    <t>4783631,488</t>
  </si>
  <si>
    <t>-2,899192</t>
  </si>
  <si>
    <t>508858,7644</t>
  </si>
  <si>
    <t>4784322,54</t>
  </si>
  <si>
    <t>43,210855</t>
  </si>
  <si>
    <t>-2,890946</t>
  </si>
  <si>
    <t>508697,7574</t>
  </si>
  <si>
    <t>4783626,678</t>
  </si>
  <si>
    <t>43,204591</t>
  </si>
  <si>
    <t>-2,892939</t>
  </si>
  <si>
    <t>508879,3633</t>
  </si>
  <si>
    <t>4783975,628</t>
  </si>
  <si>
    <t>43,207731</t>
  </si>
  <si>
    <t>-2,890698</t>
  </si>
  <si>
    <t>508957,1291</t>
  </si>
  <si>
    <t>4784082,344</t>
  </si>
  <si>
    <t>43,208691</t>
  </si>
  <si>
    <t>-2,889739</t>
  </si>
  <si>
    <t>509186,6512</t>
  </si>
  <si>
    <t>4783879,196</t>
  </si>
  <si>
    <t>43,206859</t>
  </si>
  <si>
    <t>-2,886917</t>
  </si>
  <si>
    <t>506710,6782</t>
  </si>
  <si>
    <t>4787820,462</t>
  </si>
  <si>
    <t>43,242374</t>
  </si>
  <si>
    <t>-2,917347</t>
  </si>
  <si>
    <t>509154,3272</t>
  </si>
  <si>
    <t>4784053,621</t>
  </si>
  <si>
    <t>43,20843</t>
  </si>
  <si>
    <t>-2,887312</t>
  </si>
  <si>
    <t>506696,0395</t>
  </si>
  <si>
    <t>4787598,113</t>
  </si>
  <si>
    <t>43,240372</t>
  </si>
  <si>
    <t>-2,91753</t>
  </si>
  <si>
    <t>509117,2885</t>
  </si>
  <si>
    <t>4784413,282</t>
  </si>
  <si>
    <t>43,211669</t>
  </si>
  <si>
    <t>-2,887762</t>
  </si>
  <si>
    <t>509055,7699</t>
  </si>
  <si>
    <t>4784371,886</t>
  </si>
  <si>
    <t>43,211297</t>
  </si>
  <si>
    <t>-2,88852</t>
  </si>
  <si>
    <t>508998,0071</t>
  </si>
  <si>
    <t>4784438,221</t>
  </si>
  <si>
    <t>43,211895</t>
  </si>
  <si>
    <t>-2,88923</t>
  </si>
  <si>
    <t>ARTEA</t>
  </si>
  <si>
    <t>517364,2162</t>
  </si>
  <si>
    <t>4775844,394</t>
  </si>
  <si>
    <t>43,134366</t>
  </si>
  <si>
    <t>-2,786508</t>
  </si>
  <si>
    <t>516971,1633</t>
  </si>
  <si>
    <t>4775698,366</t>
  </si>
  <si>
    <t>43,13306</t>
  </si>
  <si>
    <t>-2,791345</t>
  </si>
  <si>
    <t>517808,6245</t>
  </si>
  <si>
    <t>4775472,84</t>
  </si>
  <si>
    <t>43,13101</t>
  </si>
  <si>
    <t>-2,781056</t>
  </si>
  <si>
    <t>517336,9878</t>
  </si>
  <si>
    <t>4775932,947</t>
  </si>
  <si>
    <t>43,135164</t>
  </si>
  <si>
    <t>-2,78684</t>
  </si>
  <si>
    <t>517262,6917</t>
  </si>
  <si>
    <t>4777071,741</t>
  </si>
  <si>
    <t>43,14542</t>
  </si>
  <si>
    <t>-2,787718</t>
  </si>
  <si>
    <t>516748,7484</t>
  </si>
  <si>
    <t>4775913,596</t>
  </si>
  <si>
    <t>43,135003</t>
  </si>
  <si>
    <t>-2,794073</t>
  </si>
  <si>
    <t>517971,827</t>
  </si>
  <si>
    <t>4775212,4</t>
  </si>
  <si>
    <t>43,128661</t>
  </si>
  <si>
    <t>-2,779058</t>
  </si>
  <si>
    <t>517765,7801</t>
  </si>
  <si>
    <t>4775745,479</t>
  </si>
  <si>
    <t>43,133466</t>
  </si>
  <si>
    <t>-2,781574</t>
  </si>
  <si>
    <t>517808,2172</t>
  </si>
  <si>
    <t>4775473,061</t>
  </si>
  <si>
    <t>43,131012</t>
  </si>
  <si>
    <t>-2,781061</t>
  </si>
  <si>
    <t>517477,2112</t>
  </si>
  <si>
    <t>4775741,069</t>
  </si>
  <si>
    <t>43,133433</t>
  </si>
  <si>
    <t>-2,785122</t>
  </si>
  <si>
    <t>517713,7086</t>
  </si>
  <si>
    <t>4775438,832</t>
  </si>
  <si>
    <t>43,130706</t>
  </si>
  <si>
    <t>-2,782224</t>
  </si>
  <si>
    <t>517594,8908</t>
  </si>
  <si>
    <t>4775651,861</t>
  </si>
  <si>
    <t>43,132627</t>
  </si>
  <si>
    <t>-2,783678</t>
  </si>
  <si>
    <t>518213,6052</t>
  </si>
  <si>
    <t>4774805,914</t>
  </si>
  <si>
    <t>43,124995</t>
  </si>
  <si>
    <t>-2,776099</t>
  </si>
  <si>
    <t>517767,4888</t>
  </si>
  <si>
    <t>4775745,262</t>
  </si>
  <si>
    <t>43,133464</t>
  </si>
  <si>
    <t>-2,781553</t>
  </si>
  <si>
    <t>517525,3164</t>
  </si>
  <si>
    <t>4775980,294</t>
  </si>
  <si>
    <t>43,135586</t>
  </si>
  <si>
    <t>-2,784523</t>
  </si>
  <si>
    <t>ARTZENTALES</t>
  </si>
  <si>
    <t>480531,2831</t>
  </si>
  <si>
    <t>4788436,326</t>
  </si>
  <si>
    <t>43,247698</t>
  </si>
  <si>
    <t>-3,23981</t>
  </si>
  <si>
    <t>482581,6576</t>
  </si>
  <si>
    <t>4787699,999</t>
  </si>
  <si>
    <t>43,241118</t>
  </si>
  <si>
    <t>-3,214531</t>
  </si>
  <si>
    <t>482044,4037</t>
  </si>
  <si>
    <t>4788775,101</t>
  </si>
  <si>
    <t>43,250786</t>
  </si>
  <si>
    <t>-3,221183</t>
  </si>
  <si>
    <t>482081,699</t>
  </si>
  <si>
    <t>4788018,813</t>
  </si>
  <si>
    <t>43,243977</t>
  </si>
  <si>
    <t>-3,220699</t>
  </si>
  <si>
    <t>481060,7651</t>
  </si>
  <si>
    <t>4790471,071</t>
  </si>
  <si>
    <t>43,266033</t>
  </si>
  <si>
    <t>-3,233358</t>
  </si>
  <si>
    <t>482475,7403</t>
  </si>
  <si>
    <t>4787558,118</t>
  </si>
  <si>
    <t>43,239838</t>
  </si>
  <si>
    <t>-3,215831</t>
  </si>
  <si>
    <t>482161,2196</t>
  </si>
  <si>
    <t>4787167,128</t>
  </si>
  <si>
    <t>43,23631</t>
  </si>
  <si>
    <t>-3,219692</t>
  </si>
  <si>
    <t>481987,7395</t>
  </si>
  <si>
    <t>4789570,312</t>
  </si>
  <si>
    <t>43,257945</t>
  </si>
  <si>
    <t>-3,221907</t>
  </si>
  <si>
    <t>482474,679</t>
  </si>
  <si>
    <t>4787555,9</t>
  </si>
  <si>
    <t>43,239818</t>
  </si>
  <si>
    <t>-3,215844</t>
  </si>
  <si>
    <t>482157,086</t>
  </si>
  <si>
    <t>4787170,026</t>
  </si>
  <si>
    <t>43,236336</t>
  </si>
  <si>
    <t>-3,219743</t>
  </si>
  <si>
    <t>480656,722</t>
  </si>
  <si>
    <t>4787983,408</t>
  </si>
  <si>
    <t>43,243623</t>
  </si>
  <si>
    <t>-3,238249</t>
  </si>
  <si>
    <t>482046,2749</t>
  </si>
  <si>
    <t>4788776,651</t>
  </si>
  <si>
    <t>43,2508</t>
  </si>
  <si>
    <t>-3,22116</t>
  </si>
  <si>
    <t>ATXONDO</t>
  </si>
  <si>
    <t>533890,2372</t>
  </si>
  <si>
    <t>4775378,787</t>
  </si>
  <si>
    <t>43,129614</t>
  </si>
  <si>
    <t>-2,583354</t>
  </si>
  <si>
    <t>534241,9581</t>
  </si>
  <si>
    <t>4775412,196</t>
  </si>
  <si>
    <t>43,129899</t>
  </si>
  <si>
    <t>-2,579028</t>
  </si>
  <si>
    <t>533760,6389</t>
  </si>
  <si>
    <t>4773098,478</t>
  </si>
  <si>
    <t>43,109087</t>
  </si>
  <si>
    <t>-2,585086</t>
  </si>
  <si>
    <t>534159,6029</t>
  </si>
  <si>
    <t>4772089,293</t>
  </si>
  <si>
    <t>43,099982</t>
  </si>
  <si>
    <t>-2,580245</t>
  </si>
  <si>
    <t>533751,5784</t>
  </si>
  <si>
    <t>4775290,475</t>
  </si>
  <si>
    <t>43,128825</t>
  </si>
  <si>
    <t>-2,585064</t>
  </si>
  <si>
    <t>533894,0009</t>
  </si>
  <si>
    <t>4775374,364</t>
  </si>
  <si>
    <t>43,129574</t>
  </si>
  <si>
    <t>-2,583308</t>
  </si>
  <si>
    <t>533642,7586</t>
  </si>
  <si>
    <t>4775451,637</t>
  </si>
  <si>
    <t>43,130281</t>
  </si>
  <si>
    <t>-2,586392</t>
  </si>
  <si>
    <t>533629,7732</t>
  </si>
  <si>
    <t>4775627,043</t>
  </si>
  <si>
    <t>43,131861</t>
  </si>
  <si>
    <t>-2,586541</t>
  </si>
  <si>
    <t>532905,514</t>
  </si>
  <si>
    <t>4774213,529</t>
  </si>
  <si>
    <t>43,119165</t>
  </si>
  <si>
    <t>-2,595529</t>
  </si>
  <si>
    <t>533644,1428</t>
  </si>
  <si>
    <t>4775319,486</t>
  </si>
  <si>
    <t>43,129091</t>
  </si>
  <si>
    <t>-2,586383</t>
  </si>
  <si>
    <t>533928,4487</t>
  </si>
  <si>
    <t>4775529,793</t>
  </si>
  <si>
    <t>43,130972</t>
  </si>
  <si>
    <t>-2,582875</t>
  </si>
  <si>
    <t>532605,6916</t>
  </si>
  <si>
    <t>4773827,167</t>
  </si>
  <si>
    <t>43,115699</t>
  </si>
  <si>
    <t>-2,599237</t>
  </si>
  <si>
    <t>534882,1162</t>
  </si>
  <si>
    <t>4771403,952</t>
  </si>
  <si>
    <t>43,093778</t>
  </si>
  <si>
    <t>-2,57141</t>
  </si>
  <si>
    <t>532309,1135</t>
  </si>
  <si>
    <t>4773727,803</t>
  </si>
  <si>
    <t>43,114817</t>
  </si>
  <si>
    <t>-2,602888</t>
  </si>
  <si>
    <t>534661,5588</t>
  </si>
  <si>
    <t>4771674,362</t>
  </si>
  <si>
    <t>43,096223</t>
  </si>
  <si>
    <t>-2,574103</t>
  </si>
  <si>
    <t>532924,3186</t>
  </si>
  <si>
    <t>4774531,354</t>
  </si>
  <si>
    <t>43,122026</t>
  </si>
  <si>
    <t>-2,595279</t>
  </si>
  <si>
    <t>533607,4646</t>
  </si>
  <si>
    <t>4774740,364</t>
  </si>
  <si>
    <t>43,123878</t>
  </si>
  <si>
    <t>-2,586869</t>
  </si>
  <si>
    <t>533800,7192</t>
  </si>
  <si>
    <t>4775354,244</t>
  </si>
  <si>
    <t>43,129397</t>
  </si>
  <si>
    <t>-2,584456</t>
  </si>
  <si>
    <t>533836,1915</t>
  </si>
  <si>
    <t>4775434,825</t>
  </si>
  <si>
    <t>43,130121</t>
  </si>
  <si>
    <t>-2,584015</t>
  </si>
  <si>
    <t>533876,4688</t>
  </si>
  <si>
    <t>4775530,423</t>
  </si>
  <si>
    <t>43,13098</t>
  </si>
  <si>
    <t>-2,583514</t>
  </si>
  <si>
    <t>AULESTI</t>
  </si>
  <si>
    <t>535420,3617</t>
  </si>
  <si>
    <t>4793869,686</t>
  </si>
  <si>
    <t>43,29604</t>
  </si>
  <si>
    <t>-2,563357</t>
  </si>
  <si>
    <t>535587,8374</t>
  </si>
  <si>
    <t>4794032,046</t>
  </si>
  <si>
    <t>43,297494</t>
  </si>
  <si>
    <t>-2,561282</t>
  </si>
  <si>
    <t>535423,8365</t>
  </si>
  <si>
    <t>4793872,259</t>
  </si>
  <si>
    <t>43,296063</t>
  </si>
  <si>
    <t>-2,563314</t>
  </si>
  <si>
    <t>534654,0363</t>
  </si>
  <si>
    <t>4793513,996</t>
  </si>
  <si>
    <t>43,292873</t>
  </si>
  <si>
    <t>-2,572826</t>
  </si>
  <si>
    <t>535660,8276</t>
  </si>
  <si>
    <t>4794205,018</t>
  </si>
  <si>
    <t>43,299048</t>
  </si>
  <si>
    <t>-2,560371</t>
  </si>
  <si>
    <t>535469,75</t>
  </si>
  <si>
    <t>4793996,554</t>
  </si>
  <si>
    <t>43,29718</t>
  </si>
  <si>
    <t>-2,56274</t>
  </si>
  <si>
    <t>535552,0479</t>
  </si>
  <si>
    <t>4794081,391</t>
  </si>
  <si>
    <t>43,29794</t>
  </si>
  <si>
    <t>-2,56172</t>
  </si>
  <si>
    <t>BAKIO</t>
  </si>
  <si>
    <t>515233,429</t>
  </si>
  <si>
    <t>4808701,199</t>
  </si>
  <si>
    <t>43,430265</t>
  </si>
  <si>
    <t>-2,811796</t>
  </si>
  <si>
    <t>515150,4015</t>
  </si>
  <si>
    <t>4808368,607</t>
  </si>
  <si>
    <t>43,427272</t>
  </si>
  <si>
    <t>-2,812831</t>
  </si>
  <si>
    <t>517459,6141</t>
  </si>
  <si>
    <t>4809964,137</t>
  </si>
  <si>
    <t>43,441588</t>
  </si>
  <si>
    <t>-2,784252</t>
  </si>
  <si>
    <t>516244,3547</t>
  </si>
  <si>
    <t>4808782,521</t>
  </si>
  <si>
    <t>43,430976</t>
  </si>
  <si>
    <t>-2,799304</t>
  </si>
  <si>
    <t>515981,8439</t>
  </si>
  <si>
    <t>4808654,508</t>
  </si>
  <si>
    <t>43,429829</t>
  </si>
  <si>
    <t>-2,802551</t>
  </si>
  <si>
    <t>515507,406</t>
  </si>
  <si>
    <t>4808529,457</t>
  </si>
  <si>
    <t>43,428713</t>
  </si>
  <si>
    <t>-2,808416</t>
  </si>
  <si>
    <t>515671,9928</t>
  </si>
  <si>
    <t>4808517,176</t>
  </si>
  <si>
    <t>43,428599</t>
  </si>
  <si>
    <t>-2,806383</t>
  </si>
  <si>
    <t>515107,4335</t>
  </si>
  <si>
    <t>4807349,974</t>
  </si>
  <si>
    <t>43,418101</t>
  </si>
  <si>
    <t>-2,81339</t>
  </si>
  <si>
    <t>515202,4401</t>
  </si>
  <si>
    <t>4807258,896</t>
  </si>
  <si>
    <t>43,417279</t>
  </si>
  <si>
    <t>-2,812219</t>
  </si>
  <si>
    <t>515745,4436</t>
  </si>
  <si>
    <t>4808120,749</t>
  </si>
  <si>
    <t>43,425028</t>
  </si>
  <si>
    <t>-2,805487</t>
  </si>
  <si>
    <t>514579,5113</t>
  </si>
  <si>
    <t>4806936,446</t>
  </si>
  <si>
    <t>43,414388</t>
  </si>
  <si>
    <t>-2,819922</t>
  </si>
  <si>
    <t>515501,8368</t>
  </si>
  <si>
    <t>4808029,338</t>
  </si>
  <si>
    <t>43,42421</t>
  </si>
  <si>
    <t>-2,808499</t>
  </si>
  <si>
    <t>515116,1804</t>
  </si>
  <si>
    <t>4808468,596</t>
  </si>
  <si>
    <t>43,428173</t>
  </si>
  <si>
    <t>-2,813251</t>
  </si>
  <si>
    <t>515062,9358</t>
  </si>
  <si>
    <t>4807735,921</t>
  </si>
  <si>
    <t>43,421577</t>
  </si>
  <si>
    <t>-2,813929</t>
  </si>
  <si>
    <t>515611,9356</t>
  </si>
  <si>
    <t>4808201,069</t>
  </si>
  <si>
    <t>43,425754</t>
  </si>
  <si>
    <t>-2,807134</t>
  </si>
  <si>
    <t>515278,9233</t>
  </si>
  <si>
    <t>4807519,283</t>
  </si>
  <si>
    <t>43,419622</t>
  </si>
  <si>
    <t>-2,811267</t>
  </si>
  <si>
    <t>515488,7132</t>
  </si>
  <si>
    <t>4808421,463</t>
  </si>
  <si>
    <t>43,427741</t>
  </si>
  <si>
    <t>-2,80865</t>
  </si>
  <si>
    <t>515976,659</t>
  </si>
  <si>
    <t>4808724,797</t>
  </si>
  <si>
    <t>43,430462</t>
  </si>
  <si>
    <t>-2,802613</t>
  </si>
  <si>
    <t>516138,0624</t>
  </si>
  <si>
    <t>4808823,581</t>
  </si>
  <si>
    <t>43,431348</t>
  </si>
  <si>
    <t>-2,800616</t>
  </si>
  <si>
    <t>515086,8555</t>
  </si>
  <si>
    <t>4807537,62</t>
  </si>
  <si>
    <t>43,419791</t>
  </si>
  <si>
    <t>-2,813639</t>
  </si>
  <si>
    <t>515018,3045</t>
  </si>
  <si>
    <t>4806656,203</t>
  </si>
  <si>
    <t>43,411856</t>
  </si>
  <si>
    <t>-2,81451</t>
  </si>
  <si>
    <t>515508,1483</t>
  </si>
  <si>
    <t>4808523,461</t>
  </si>
  <si>
    <t>43,428659</t>
  </si>
  <si>
    <t>-2,808407</t>
  </si>
  <si>
    <t>515080,7291</t>
  </si>
  <si>
    <t>4807598,357</t>
  </si>
  <si>
    <t>43,420338</t>
  </si>
  <si>
    <t>-2,813713</t>
  </si>
  <si>
    <t>515058,2678</t>
  </si>
  <si>
    <t>4807905,056</t>
  </si>
  <si>
    <t>43,4231</t>
  </si>
  <si>
    <t>-2,813982</t>
  </si>
  <si>
    <t>515422,3311</t>
  </si>
  <si>
    <t>4808247,612</t>
  </si>
  <si>
    <t>43,426177</t>
  </si>
  <si>
    <t>-2,809475</t>
  </si>
  <si>
    <t>515372,5208</t>
  </si>
  <si>
    <t>4808579,569</t>
  </si>
  <si>
    <t>43,429167</t>
  </si>
  <si>
    <t>-2,810081</t>
  </si>
  <si>
    <t>515375,198</t>
  </si>
  <si>
    <t>4808576,91</t>
  </si>
  <si>
    <t>43,429143</t>
  </si>
  <si>
    <t>-2,810048</t>
  </si>
  <si>
    <t>515826,6867</t>
  </si>
  <si>
    <t>4808616,27</t>
  </si>
  <si>
    <t>43,429488</t>
  </si>
  <si>
    <t>-2,804469</t>
  </si>
  <si>
    <t>515081,6161</t>
  </si>
  <si>
    <t>4807599,914</t>
  </si>
  <si>
    <t>43,420352</t>
  </si>
  <si>
    <t>-2,813702</t>
  </si>
  <si>
    <t>515198,9374</t>
  </si>
  <si>
    <t>4808490,328</t>
  </si>
  <si>
    <t>43,428367</t>
  </si>
  <si>
    <t>-2,812228</t>
  </si>
  <si>
    <t>515238,1361</t>
  </si>
  <si>
    <t>4808695,656</t>
  </si>
  <si>
    <t>43,430215</t>
  </si>
  <si>
    <t>-2,811738</t>
  </si>
  <si>
    <t>515277,0664</t>
  </si>
  <si>
    <t>4807517,058</t>
  </si>
  <si>
    <t>43,419602</t>
  </si>
  <si>
    <t>-2,81129</t>
  </si>
  <si>
    <t>515255,4719</t>
  </si>
  <si>
    <t>4807758,566</t>
  </si>
  <si>
    <t>43,421777</t>
  </si>
  <si>
    <t>-2,81155</t>
  </si>
  <si>
    <t>515254,1614</t>
  </si>
  <si>
    <t>4807944,367</t>
  </si>
  <si>
    <t>43,42345</t>
  </si>
  <si>
    <t>-2,811561</t>
  </si>
  <si>
    <t>515312,3086</t>
  </si>
  <si>
    <t>4808218,819</t>
  </si>
  <si>
    <t>43,42592</t>
  </si>
  <si>
    <t>-2,810835</t>
  </si>
  <si>
    <t>515486,9324</t>
  </si>
  <si>
    <t>4808421,459</t>
  </si>
  <si>
    <t>-2,808672</t>
  </si>
  <si>
    <t>515044,8509</t>
  </si>
  <si>
    <t>4806188,587</t>
  </si>
  <si>
    <t>43,407645</t>
  </si>
  <si>
    <t>-2,814195</t>
  </si>
  <si>
    <t>515674,0141</t>
  </si>
  <si>
    <t>4808518,18</t>
  </si>
  <si>
    <t>43,428608</t>
  </si>
  <si>
    <t>-2,806358</t>
  </si>
  <si>
    <t>517603,2079</t>
  </si>
  <si>
    <t>4809828,572</t>
  </si>
  <si>
    <t>43,440364</t>
  </si>
  <si>
    <t>-2,782482</t>
  </si>
  <si>
    <t>515049,8853</t>
  </si>
  <si>
    <t>4807199,025</t>
  </si>
  <si>
    <t>43,416743</t>
  </si>
  <si>
    <t>-2,814105</t>
  </si>
  <si>
    <t>515313,4545</t>
  </si>
  <si>
    <t>4808213,268</t>
  </si>
  <si>
    <t>43,42587</t>
  </si>
  <si>
    <t>-2,810821</t>
  </si>
  <si>
    <t>515277,8583</t>
  </si>
  <si>
    <t>4807524,834</t>
  </si>
  <si>
    <t>43,419672</t>
  </si>
  <si>
    <t>-2,81128</t>
  </si>
  <si>
    <t>514849,8851</t>
  </si>
  <si>
    <t>4807433,586</t>
  </si>
  <si>
    <t>43,418859</t>
  </si>
  <si>
    <t>-2,816569</t>
  </si>
  <si>
    <t>515608,2481</t>
  </si>
  <si>
    <t>4808430,401</t>
  </si>
  <si>
    <t>43,427819</t>
  </si>
  <si>
    <t>-2,807173</t>
  </si>
  <si>
    <t>514958,8069</t>
  </si>
  <si>
    <t>4807636,846</t>
  </si>
  <si>
    <t>43,420687</t>
  </si>
  <si>
    <t>-2,815218</t>
  </si>
  <si>
    <t>516264,5569</t>
  </si>
  <si>
    <t>4808997,584</t>
  </si>
  <si>
    <t>43,432912</t>
  </si>
  <si>
    <t>-2,799048</t>
  </si>
  <si>
    <t>515831,288</t>
  </si>
  <si>
    <t>4808414,595</t>
  </si>
  <si>
    <t>43,427672</t>
  </si>
  <si>
    <t>-2,804418</t>
  </si>
  <si>
    <t>517407,9115</t>
  </si>
  <si>
    <t>4809490,217</t>
  </si>
  <si>
    <t>43,437322</t>
  </si>
  <si>
    <t>-2,784906</t>
  </si>
  <si>
    <t>516138,5528</t>
  </si>
  <si>
    <t>4808821,583</t>
  </si>
  <si>
    <t>43,43133</t>
  </si>
  <si>
    <t>-2,80061</t>
  </si>
  <si>
    <t>515205,6165</t>
  </si>
  <si>
    <t>4807250,462</t>
  </si>
  <si>
    <t>43,417203</t>
  </si>
  <si>
    <t>-2,81218</t>
  </si>
  <si>
    <t>515146,2593</t>
  </si>
  <si>
    <t>4808374,817</t>
  </si>
  <si>
    <t>43,427328</t>
  </si>
  <si>
    <t>-2,812882</t>
  </si>
  <si>
    <t>515115,7717</t>
  </si>
  <si>
    <t>4808470,372</t>
  </si>
  <si>
    <t>43,428189</t>
  </si>
  <si>
    <t>-2,813256</t>
  </si>
  <si>
    <t>514966,3369</t>
  </si>
  <si>
    <t>4807745,813</t>
  </si>
  <si>
    <t>43,421668</t>
  </si>
  <si>
    <t>-2,815122</t>
  </si>
  <si>
    <t>515327,7221</t>
  </si>
  <si>
    <t>4808346,573</t>
  </si>
  <si>
    <t>43,42707</t>
  </si>
  <si>
    <t>-2,810641</t>
  </si>
  <si>
    <t>BALMASEDA</t>
  </si>
  <si>
    <t>484215,9035</t>
  </si>
  <si>
    <t>4782800,072</t>
  </si>
  <si>
    <t>43,197033</t>
  </si>
  <si>
    <t>-3,194263</t>
  </si>
  <si>
    <t>483930,0926</t>
  </si>
  <si>
    <t>4782435,478</t>
  </si>
  <si>
    <t>43,193744</t>
  </si>
  <si>
    <t>-3,19777</t>
  </si>
  <si>
    <t>484349,0021</t>
  </si>
  <si>
    <t>4782733,131</t>
  </si>
  <si>
    <t>43,196433</t>
  </si>
  <si>
    <t>-3,192623</t>
  </si>
  <si>
    <t>484349,1602</t>
  </si>
  <si>
    <t>4782484,032</t>
  </si>
  <si>
    <t>43,19419</t>
  </si>
  <si>
    <t>-3,192614</t>
  </si>
  <si>
    <t>484168,6014</t>
  </si>
  <si>
    <t>4782340,41</t>
  </si>
  <si>
    <t>43,192893</t>
  </si>
  <si>
    <t>-3,194832</t>
  </si>
  <si>
    <t>484760,7656</t>
  </si>
  <si>
    <t>4782831,369</t>
  </si>
  <si>
    <t>43,197326</t>
  </si>
  <si>
    <t>-3,187558</t>
  </si>
  <si>
    <t>484488,9524</t>
  </si>
  <si>
    <t>4782676,616</t>
  </si>
  <si>
    <t>43,195927</t>
  </si>
  <si>
    <t>-3,190899</t>
  </si>
  <si>
    <t>484492,8605</t>
  </si>
  <si>
    <t>4782858,295</t>
  </si>
  <si>
    <t>43,197563</t>
  </si>
  <si>
    <t>-3,190856</t>
  </si>
  <si>
    <t>483843,585</t>
  </si>
  <si>
    <t>4782174,479</t>
  </si>
  <si>
    <t>43,191392</t>
  </si>
  <si>
    <t>-3,198827</t>
  </si>
  <si>
    <t>484068,2124</t>
  </si>
  <si>
    <t>4782428,934</t>
  </si>
  <si>
    <t>43,193688</t>
  </si>
  <si>
    <t>-3,19607</t>
  </si>
  <si>
    <t>484072,0369</t>
  </si>
  <si>
    <t>4782431,257</t>
  </si>
  <si>
    <t>43,193709</t>
  </si>
  <si>
    <t>-3,196023</t>
  </si>
  <si>
    <t>484040,5021</t>
  </si>
  <si>
    <t>4782116,376</t>
  </si>
  <si>
    <t>43,190873</t>
  </si>
  <si>
    <t>-3,196402</t>
  </si>
  <si>
    <t>484360,3298</t>
  </si>
  <si>
    <t>4782747,764</t>
  </si>
  <si>
    <t>43,196565</t>
  </si>
  <si>
    <t>-3,192484</t>
  </si>
  <si>
    <t>484217,6141</t>
  </si>
  <si>
    <t>4782801,956</t>
  </si>
  <si>
    <t>43,19705</t>
  </si>
  <si>
    <t>-3,194242</t>
  </si>
  <si>
    <t>484460,37</t>
  </si>
  <si>
    <t>4782222,462</t>
  </si>
  <si>
    <t>43,191837</t>
  </si>
  <si>
    <t>-3,191238</t>
  </si>
  <si>
    <t>484344,1965</t>
  </si>
  <si>
    <t>4782480,933</t>
  </si>
  <si>
    <t>43,194162</t>
  </si>
  <si>
    <t>-3,192675</t>
  </si>
  <si>
    <t>483844,7881</t>
  </si>
  <si>
    <t>4782167,812</t>
  </si>
  <si>
    <t>43,191332</t>
  </si>
  <si>
    <t>-3,198812</t>
  </si>
  <si>
    <t>483761,7291</t>
  </si>
  <si>
    <t>4782605,238</t>
  </si>
  <si>
    <t>43,195269</t>
  </si>
  <si>
    <t>-3,199847</t>
  </si>
  <si>
    <t>484066,2641</t>
  </si>
  <si>
    <t>4782429,716</t>
  </si>
  <si>
    <t>43,193695</t>
  </si>
  <si>
    <t>-3,196094</t>
  </si>
  <si>
    <t>483946,695</t>
  </si>
  <si>
    <t>4782033,415</t>
  </si>
  <si>
    <t>43,190124</t>
  </si>
  <si>
    <t>-3,197554</t>
  </si>
  <si>
    <t>485330,7467</t>
  </si>
  <si>
    <t>4783398,168</t>
  </si>
  <si>
    <t>43,202441</t>
  </si>
  <si>
    <t>-3,180558</t>
  </si>
  <si>
    <t>483771,9611</t>
  </si>
  <si>
    <t>4782262,161</t>
  </si>
  <si>
    <t>43,19218</t>
  </si>
  <si>
    <t>-3,199711</t>
  </si>
  <si>
    <t>483443,4257</t>
  </si>
  <si>
    <t>4782859,325</t>
  </si>
  <si>
    <t>43,19755</t>
  </si>
  <si>
    <t>-3,203772</t>
  </si>
  <si>
    <t>483935,1238</t>
  </si>
  <si>
    <t>4782019,783</t>
  </si>
  <si>
    <t>43,190001</t>
  </si>
  <si>
    <t>-3,197696</t>
  </si>
  <si>
    <t>483765,2561</t>
  </si>
  <si>
    <t>4782074,381</t>
  </si>
  <si>
    <t>43,190489</t>
  </si>
  <si>
    <t>-3,199788</t>
  </si>
  <si>
    <t>485065,0367</t>
  </si>
  <si>
    <t>4782824,697</t>
  </si>
  <si>
    <t>43,197272</t>
  </si>
  <si>
    <t>-3,183813</t>
  </si>
  <si>
    <t>483676,0333</t>
  </si>
  <si>
    <t>4782650,421</t>
  </si>
  <si>
    <t>43,195674</t>
  </si>
  <si>
    <t>-3,200903</t>
  </si>
  <si>
    <t>483929,0399</t>
  </si>
  <si>
    <t>4782437,035</t>
  </si>
  <si>
    <t>43,193758</t>
  </si>
  <si>
    <t>-3,197783</t>
  </si>
  <si>
    <t>482777,8588</t>
  </si>
  <si>
    <t>4783068,209</t>
  </si>
  <si>
    <t>43,199416</t>
  </si>
  <si>
    <t>-3,21197</t>
  </si>
  <si>
    <t>483973,8895</t>
  </si>
  <si>
    <t>4782331,981</t>
  </si>
  <si>
    <t>43,192813</t>
  </si>
  <si>
    <t>-3,197228</t>
  </si>
  <si>
    <t>483765,1783</t>
  </si>
  <si>
    <t>4782075,825</t>
  </si>
  <si>
    <t>43,190502</t>
  </si>
  <si>
    <t>-3,199789</t>
  </si>
  <si>
    <t>483672,8875</t>
  </si>
  <si>
    <t>4781949,109</t>
  </si>
  <si>
    <t>43,189359</t>
  </si>
  <si>
    <t>-3,200921</t>
  </si>
  <si>
    <t>483642,4282</t>
  </si>
  <si>
    <t>4781887,324</t>
  </si>
  <si>
    <t>43,188802</t>
  </si>
  <si>
    <t>-3,201294</t>
  </si>
  <si>
    <t>483484,5676</t>
  </si>
  <si>
    <t>4781632,943</t>
  </si>
  <si>
    <t>43,186508</t>
  </si>
  <si>
    <t>-3,203229</t>
  </si>
  <si>
    <t>BARAKALDO</t>
  </si>
  <si>
    <t>500579,0175</t>
  </si>
  <si>
    <t>4793949,849</t>
  </si>
  <si>
    <t>43,297595</t>
  </si>
  <si>
    <t>-2,992862</t>
  </si>
  <si>
    <t>500484,0881</t>
  </si>
  <si>
    <t>4793118,909</t>
  </si>
  <si>
    <t>43,290113</t>
  </si>
  <si>
    <t>-2,994033</t>
  </si>
  <si>
    <t>499953,8383</t>
  </si>
  <si>
    <t>4793099,235</t>
  </si>
  <si>
    <t>43,289936</t>
  </si>
  <si>
    <t>-3,000569</t>
  </si>
  <si>
    <t>500061,089</t>
  </si>
  <si>
    <t>4793119,448</t>
  </si>
  <si>
    <t>43,290118</t>
  </si>
  <si>
    <t>-2,999247</t>
  </si>
  <si>
    <t>519919,3529</t>
  </si>
  <si>
    <t>4786256,133</t>
  </si>
  <si>
    <t>43,228055</t>
  </si>
  <si>
    <t>-2,754718</t>
  </si>
  <si>
    <t>500150,8151</t>
  </si>
  <si>
    <t>4793163,983</t>
  </si>
  <si>
    <t>43,290519</t>
  </si>
  <si>
    <t>-2,998141</t>
  </si>
  <si>
    <t>104</t>
  </si>
  <si>
    <t>500003,6505</t>
  </si>
  <si>
    <t>4793650,08</t>
  </si>
  <si>
    <t>43,294896</t>
  </si>
  <si>
    <t>-2,999955</t>
  </si>
  <si>
    <t>500287,8382</t>
  </si>
  <si>
    <t>4793175,427</t>
  </si>
  <si>
    <t>43,290622</t>
  </si>
  <si>
    <t>-2,996452</t>
  </si>
  <si>
    <t>500357,3715</t>
  </si>
  <si>
    <t>4793031,388</t>
  </si>
  <si>
    <t>43,289325</t>
  </si>
  <si>
    <t>-2,995595</t>
  </si>
  <si>
    <t>107</t>
  </si>
  <si>
    <t>500392,9718</t>
  </si>
  <si>
    <t>4793293,597</t>
  </si>
  <si>
    <t>43,291686</t>
  </si>
  <si>
    <t>-2,995156</t>
  </si>
  <si>
    <t>108</t>
  </si>
  <si>
    <t>500416,991</t>
  </si>
  <si>
    <t>4793194,646</t>
  </si>
  <si>
    <t>43,290795</t>
  </si>
  <si>
    <t>-2,99486</t>
  </si>
  <si>
    <t>500407,5839</t>
  </si>
  <si>
    <t>4793134,675</t>
  </si>
  <si>
    <t>43,290255</t>
  </si>
  <si>
    <t>-2,994976</t>
  </si>
  <si>
    <t>500553,522</t>
  </si>
  <si>
    <t>4793257,737</t>
  </si>
  <si>
    <t>43,291363</t>
  </si>
  <si>
    <t>-2,993177</t>
  </si>
  <si>
    <t>500648,438</t>
  </si>
  <si>
    <t>4793270,85</t>
  </si>
  <si>
    <t>43,291481</t>
  </si>
  <si>
    <t>-2,992007</t>
  </si>
  <si>
    <t>500682,9241</t>
  </si>
  <si>
    <t>4793194,779</t>
  </si>
  <si>
    <t>43,290796</t>
  </si>
  <si>
    <t>-2,991582</t>
  </si>
  <si>
    <t>501559,8249</t>
  </si>
  <si>
    <t>4793182,93</t>
  </si>
  <si>
    <t>43,290688</t>
  </si>
  <si>
    <t>-2,980773</t>
  </si>
  <si>
    <t>501650,771</t>
  </si>
  <si>
    <t>4793170,846</t>
  </si>
  <si>
    <t>43,290579</t>
  </si>
  <si>
    <t>-2,979652</t>
  </si>
  <si>
    <t>501900,2498</t>
  </si>
  <si>
    <t>4793122,601</t>
  </si>
  <si>
    <t>43,290144</t>
  </si>
  <si>
    <t>-2,976577</t>
  </si>
  <si>
    <t>500535,1952</t>
  </si>
  <si>
    <t>4792133,28</t>
  </si>
  <si>
    <t>43,281238</t>
  </si>
  <si>
    <t>-2,993404</t>
  </si>
  <si>
    <t>117</t>
  </si>
  <si>
    <t>499662,5721</t>
  </si>
  <si>
    <t>4792749,191</t>
  </si>
  <si>
    <t>43,286784</t>
  </si>
  <si>
    <t>-3,004159</t>
  </si>
  <si>
    <t>499787,1884</t>
  </si>
  <si>
    <t>4792671,89</t>
  </si>
  <si>
    <t>43,286088</t>
  </si>
  <si>
    <t>-3,002623</t>
  </si>
  <si>
    <t>501534,1244</t>
  </si>
  <si>
    <t>4792750,355</t>
  </si>
  <si>
    <t>43,286793</t>
  </si>
  <si>
    <t>-2,981091</t>
  </si>
  <si>
    <t>501524,2017</t>
  </si>
  <si>
    <t>4792859,967</t>
  </si>
  <si>
    <t>43,28778</t>
  </si>
  <si>
    <t>-2,981213</t>
  </si>
  <si>
    <t>501598,7954</t>
  </si>
  <si>
    <t>4792713,166</t>
  </si>
  <si>
    <t>43,286458</t>
  </si>
  <si>
    <t>-2,980294</t>
  </si>
  <si>
    <t>501630,0129</t>
  </si>
  <si>
    <t>4792789,803</t>
  </si>
  <si>
    <t>43,287148</t>
  </si>
  <si>
    <t>-2,979909</t>
  </si>
  <si>
    <t>500145,227</t>
  </si>
  <si>
    <t>4792715,311</t>
  </si>
  <si>
    <t>43,286479</t>
  </si>
  <si>
    <t>-2,99821</t>
  </si>
  <si>
    <t>500180,4453</t>
  </si>
  <si>
    <t>4792456,66</t>
  </si>
  <si>
    <t>43,28415</t>
  </si>
  <si>
    <t>-2,997776</t>
  </si>
  <si>
    <t>500361,0545</t>
  </si>
  <si>
    <t>4792426,57</t>
  </si>
  <si>
    <t>43,283879</t>
  </si>
  <si>
    <t>-2,99555</t>
  </si>
  <si>
    <t>501157,3884</t>
  </si>
  <si>
    <t>4792511,174</t>
  </si>
  <si>
    <t>43,28464</t>
  </si>
  <si>
    <t>-2,985735</t>
  </si>
  <si>
    <t>501254,3289</t>
  </si>
  <si>
    <t>4792595,817</t>
  </si>
  <si>
    <t>43,285402</t>
  </si>
  <si>
    <t>-2,98454</t>
  </si>
  <si>
    <t>501314,9546</t>
  </si>
  <si>
    <t>4792498,987</t>
  </si>
  <si>
    <t>43,28453</t>
  </si>
  <si>
    <t>-2,983793</t>
  </si>
  <si>
    <t>501355,2024</t>
  </si>
  <si>
    <t>4792474,895</t>
  </si>
  <si>
    <t>43,284313</t>
  </si>
  <si>
    <t>-2,983297</t>
  </si>
  <si>
    <t>501429,6743</t>
  </si>
  <si>
    <t>4792523,331</t>
  </si>
  <si>
    <t>43,284749</t>
  </si>
  <si>
    <t>-2,982379</t>
  </si>
  <si>
    <t>501409,0533</t>
  </si>
  <si>
    <t>4792584,964</t>
  </si>
  <si>
    <t>43,285304</t>
  </si>
  <si>
    <t>-2,982633</t>
  </si>
  <si>
    <t>501420,7977</t>
  </si>
  <si>
    <t>4792680,698</t>
  </si>
  <si>
    <t>43,286166</t>
  </si>
  <si>
    <t>-2,982488</t>
  </si>
  <si>
    <t>501490,2593</t>
  </si>
  <si>
    <t>4792626,517</t>
  </si>
  <si>
    <t>43,285678</t>
  </si>
  <si>
    <t>-2,981632</t>
  </si>
  <si>
    <t>501594,605</t>
  </si>
  <si>
    <t>4792592,224</t>
  </si>
  <si>
    <t>43,285369</t>
  </si>
  <si>
    <t>-2,980346</t>
  </si>
  <si>
    <t>501617,4219</t>
  </si>
  <si>
    <t>4792515,266</t>
  </si>
  <si>
    <t>43,284676</t>
  </si>
  <si>
    <t>-2,980065</t>
  </si>
  <si>
    <t>501630,1997</t>
  </si>
  <si>
    <t>4792687,853</t>
  </si>
  <si>
    <t>43,28623</t>
  </si>
  <si>
    <t>-2,979907</t>
  </si>
  <si>
    <t>501711,906</t>
  </si>
  <si>
    <t>4792665,439</t>
  </si>
  <si>
    <t>43,286028</t>
  </si>
  <si>
    <t>-2,9789</t>
  </si>
  <si>
    <t>500745,7441</t>
  </si>
  <si>
    <t>4792203,599</t>
  </si>
  <si>
    <t>43,281871</t>
  </si>
  <si>
    <t>-2,990809</t>
  </si>
  <si>
    <t>500692,5134</t>
  </si>
  <si>
    <t>4792241,02</t>
  </si>
  <si>
    <t>43,282208</t>
  </si>
  <si>
    <t>-2,991465</t>
  </si>
  <si>
    <t>500748,5579</t>
  </si>
  <si>
    <t>4792439,041</t>
  </si>
  <si>
    <t>43,283991</t>
  </si>
  <si>
    <t>-2,990774</t>
  </si>
  <si>
    <t>500803,1703</t>
  </si>
  <si>
    <t>4792370,747</t>
  </si>
  <si>
    <t>43,283376</t>
  </si>
  <si>
    <t>-2,990101</t>
  </si>
  <si>
    <t>500889,4949</t>
  </si>
  <si>
    <t>4792406,296</t>
  </si>
  <si>
    <t>43,283696</t>
  </si>
  <si>
    <t>-2,989037</t>
  </si>
  <si>
    <t>500882,4522</t>
  </si>
  <si>
    <t>4792282,577</t>
  </si>
  <si>
    <t>43,282582</t>
  </si>
  <si>
    <t>-2,989124</t>
  </si>
  <si>
    <t>501034,5746</t>
  </si>
  <si>
    <t>4792351,565</t>
  </si>
  <si>
    <t>43,283203</t>
  </si>
  <si>
    <t>-2,987249</t>
  </si>
  <si>
    <t>501287,8725</t>
  </si>
  <si>
    <t>4792409,469</t>
  </si>
  <si>
    <t>43,283724</t>
  </si>
  <si>
    <t>-2,984127</t>
  </si>
  <si>
    <t>501378,6132</t>
  </si>
  <si>
    <t>4792259,005</t>
  </si>
  <si>
    <t>43,282369</t>
  </si>
  <si>
    <t>-2,983009</t>
  </si>
  <si>
    <t>147</t>
  </si>
  <si>
    <t>501422,1537</t>
  </si>
  <si>
    <t>4792404,721</t>
  </si>
  <si>
    <t>43,283681</t>
  </si>
  <si>
    <t>-2,982472</t>
  </si>
  <si>
    <t>148</t>
  </si>
  <si>
    <t>501498,0367</t>
  </si>
  <si>
    <t>4792310,894</t>
  </si>
  <si>
    <t>43,282836</t>
  </si>
  <si>
    <t>-2,981537</t>
  </si>
  <si>
    <t>149</t>
  </si>
  <si>
    <t>501456,5775</t>
  </si>
  <si>
    <t>4792301,778</t>
  </si>
  <si>
    <t>43,282754</t>
  </si>
  <si>
    <t>-2,982048</t>
  </si>
  <si>
    <t>150</t>
  </si>
  <si>
    <t>501525,8767</t>
  </si>
  <si>
    <t>4792266,699</t>
  </si>
  <si>
    <t>43,282438</t>
  </si>
  <si>
    <t>-2,981194</t>
  </si>
  <si>
    <t>151</t>
  </si>
  <si>
    <t>501492,6221</t>
  </si>
  <si>
    <t>4792212,829</t>
  </si>
  <si>
    <t>43,281953</t>
  </si>
  <si>
    <t>-2,981604</t>
  </si>
  <si>
    <t>152</t>
  </si>
  <si>
    <t>500956,3921</t>
  </si>
  <si>
    <t>4792115,335</t>
  </si>
  <si>
    <t>43,281076</t>
  </si>
  <si>
    <t>-2,988213</t>
  </si>
  <si>
    <t>153</t>
  </si>
  <si>
    <t>500999,4794</t>
  </si>
  <si>
    <t>4792100,237</t>
  </si>
  <si>
    <t>43,28094</t>
  </si>
  <si>
    <t>-2,987682</t>
  </si>
  <si>
    <t>154</t>
  </si>
  <si>
    <t>501043,2224</t>
  </si>
  <si>
    <t>4792044,271</t>
  </si>
  <si>
    <t>43,280436</t>
  </si>
  <si>
    <t>-2,987143</t>
  </si>
  <si>
    <t>155</t>
  </si>
  <si>
    <t>501074,381</t>
  </si>
  <si>
    <t>4792040,056</t>
  </si>
  <si>
    <t>43,280398</t>
  </si>
  <si>
    <t>-2,986759</t>
  </si>
  <si>
    <t>156</t>
  </si>
  <si>
    <t>501156,4959</t>
  </si>
  <si>
    <t>4792035,627</t>
  </si>
  <si>
    <t>43,280358</t>
  </si>
  <si>
    <t>-2,985747</t>
  </si>
  <si>
    <t>157</t>
  </si>
  <si>
    <t>501364,3735</t>
  </si>
  <si>
    <t>4792057,433</t>
  </si>
  <si>
    <t>43,280554</t>
  </si>
  <si>
    <t>-2,983185</t>
  </si>
  <si>
    <t>158</t>
  </si>
  <si>
    <t>501384,5918</t>
  </si>
  <si>
    <t>4791987,249</t>
  </si>
  <si>
    <t>43,279922</t>
  </si>
  <si>
    <t>-2,982936</t>
  </si>
  <si>
    <t>159</t>
  </si>
  <si>
    <t>501492,726</t>
  </si>
  <si>
    <t>4792109,435</t>
  </si>
  <si>
    <t>43,281022</t>
  </si>
  <si>
    <t>-2,981603</t>
  </si>
  <si>
    <t>499799,0625</t>
  </si>
  <si>
    <t>4793640,865</t>
  </si>
  <si>
    <t>43,294813</t>
  </si>
  <si>
    <t>-3,002477</t>
  </si>
  <si>
    <t>160</t>
  </si>
  <si>
    <t>501465,8865</t>
  </si>
  <si>
    <t>4792027,469</t>
  </si>
  <si>
    <t>43,280284</t>
  </si>
  <si>
    <t>-2,981934</t>
  </si>
  <si>
    <t>161</t>
  </si>
  <si>
    <t>501492,3634</t>
  </si>
  <si>
    <t>4791913,308</t>
  </si>
  <si>
    <t>43,279256</t>
  </si>
  <si>
    <t>-2,981608</t>
  </si>
  <si>
    <t>162</t>
  </si>
  <si>
    <t>501552,163</t>
  </si>
  <si>
    <t>4791922,539</t>
  </si>
  <si>
    <t>43,279339</t>
  </si>
  <si>
    <t>-2,980871</t>
  </si>
  <si>
    <t>163</t>
  </si>
  <si>
    <t>501538,498</t>
  </si>
  <si>
    <t>4792068,687</t>
  </si>
  <si>
    <t>43,280655</t>
  </si>
  <si>
    <t>-2,981039</t>
  </si>
  <si>
    <t>164</t>
  </si>
  <si>
    <t>501583,6858</t>
  </si>
  <si>
    <t>4792099,571</t>
  </si>
  <si>
    <t>43,280933</t>
  </si>
  <si>
    <t>-2,980482</t>
  </si>
  <si>
    <t>165</t>
  </si>
  <si>
    <t>500151,0754</t>
  </si>
  <si>
    <t>4792407,35</t>
  </si>
  <si>
    <t>43,283706</t>
  </si>
  <si>
    <t>-2,998138</t>
  </si>
  <si>
    <t>166</t>
  </si>
  <si>
    <t>501673,0274</t>
  </si>
  <si>
    <t>4792072,384</t>
  </si>
  <si>
    <t>43,280688</t>
  </si>
  <si>
    <t>-2,979381</t>
  </si>
  <si>
    <t>167</t>
  </si>
  <si>
    <t>500353,1434</t>
  </si>
  <si>
    <t>4791653,834</t>
  </si>
  <si>
    <t>43,276921</t>
  </si>
  <si>
    <t>-2,995648</t>
  </si>
  <si>
    <t>168</t>
  </si>
  <si>
    <t>501707,1672</t>
  </si>
  <si>
    <t>4791830,176</t>
  </si>
  <si>
    <t>43,278507</t>
  </si>
  <si>
    <t>-2,978961</t>
  </si>
  <si>
    <t>169</t>
  </si>
  <si>
    <t>498681,8456</t>
  </si>
  <si>
    <t>4790228,425</t>
  </si>
  <si>
    <t>43,264085</t>
  </si>
  <si>
    <t>-3,016241</t>
  </si>
  <si>
    <t>499663,0844</t>
  </si>
  <si>
    <t>4793263,053</t>
  </si>
  <si>
    <t>43,291411</t>
  </si>
  <si>
    <t>-3,004153</t>
  </si>
  <si>
    <t>170</t>
  </si>
  <si>
    <t>501810,6307</t>
  </si>
  <si>
    <t>4791199,177</t>
  </si>
  <si>
    <t>43,272825</t>
  </si>
  <si>
    <t>-2,977688</t>
  </si>
  <si>
    <t>171</t>
  </si>
  <si>
    <t>501926,886</t>
  </si>
  <si>
    <t>4790173,709</t>
  </si>
  <si>
    <t>43,263591</t>
  </si>
  <si>
    <t>-2,976259</t>
  </si>
  <si>
    <t>172</t>
  </si>
  <si>
    <t>499637,4525</t>
  </si>
  <si>
    <t>4793335,797</t>
  </si>
  <si>
    <t>43,292066</t>
  </si>
  <si>
    <t>-3,004469</t>
  </si>
  <si>
    <t>173</t>
  </si>
  <si>
    <t>501967,5059</t>
  </si>
  <si>
    <t>4792838,314</t>
  </si>
  <si>
    <t>43,287584</t>
  </si>
  <si>
    <t>-2,975749</t>
  </si>
  <si>
    <t>174</t>
  </si>
  <si>
    <t>501796,6628</t>
  </si>
  <si>
    <t>4792155,93</t>
  </si>
  <si>
    <t>43,28144</t>
  </si>
  <si>
    <t>-2,977857</t>
  </si>
  <si>
    <t>175</t>
  </si>
  <si>
    <t>500842,4619</t>
  </si>
  <si>
    <t>4793503,425</t>
  </si>
  <si>
    <t>43,293575</t>
  </si>
  <si>
    <t>-2,989615</t>
  </si>
  <si>
    <t>176</t>
  </si>
  <si>
    <t>501639,1966</t>
  </si>
  <si>
    <t>4793060,119</t>
  </si>
  <si>
    <t>43,289582</t>
  </si>
  <si>
    <t>-2,979795</t>
  </si>
  <si>
    <t>177</t>
  </si>
  <si>
    <t>500403,7436</t>
  </si>
  <si>
    <t>4792230,557</t>
  </si>
  <si>
    <t>43,282114</t>
  </si>
  <si>
    <t>-2,995024</t>
  </si>
  <si>
    <t>178</t>
  </si>
  <si>
    <t>501004,1437</t>
  </si>
  <si>
    <t>4794573,265</t>
  </si>
  <si>
    <t>43,303208</t>
  </si>
  <si>
    <t>-2,98762</t>
  </si>
  <si>
    <t>179</t>
  </si>
  <si>
    <t>499739,2746</t>
  </si>
  <si>
    <t>4793600,553</t>
  </si>
  <si>
    <t>43,29445</t>
  </si>
  <si>
    <t>-3,003214</t>
  </si>
  <si>
    <t>180</t>
  </si>
  <si>
    <t>499197,0597</t>
  </si>
  <si>
    <t>4792942,914</t>
  </si>
  <si>
    <t>43,288528</t>
  </si>
  <si>
    <t>-3,009897</t>
  </si>
  <si>
    <t>181</t>
  </si>
  <si>
    <t>500748,7529</t>
  </si>
  <si>
    <t>4793611,695</t>
  </si>
  <si>
    <t>43,29455</t>
  </si>
  <si>
    <t>-2,99077</t>
  </si>
  <si>
    <t>182</t>
  </si>
  <si>
    <t>498329,5471</t>
  </si>
  <si>
    <t>4790005,834</t>
  </si>
  <si>
    <t>43,26208</t>
  </si>
  <si>
    <t>-3,020581</t>
  </si>
  <si>
    <t>183</t>
  </si>
  <si>
    <t>500492,3459</t>
  </si>
  <si>
    <t>4792239,447</t>
  </si>
  <si>
    <t>43,282194</t>
  </si>
  <si>
    <t>-2,993932</t>
  </si>
  <si>
    <t>187</t>
  </si>
  <si>
    <t>499456,1695</t>
  </si>
  <si>
    <t>4792713,777</t>
  </si>
  <si>
    <t>43,286465</t>
  </si>
  <si>
    <t>-3,006703</t>
  </si>
  <si>
    <t>501033,0541</t>
  </si>
  <si>
    <t>4793277,894</t>
  </si>
  <si>
    <t>43,291544</t>
  </si>
  <si>
    <t>-2,987266</t>
  </si>
  <si>
    <t>190</t>
  </si>
  <si>
    <t>500258,667</t>
  </si>
  <si>
    <t>4792270,308</t>
  </si>
  <si>
    <t>43,282472</t>
  </si>
  <si>
    <t>-2,996812</t>
  </si>
  <si>
    <t>191</t>
  </si>
  <si>
    <t>501316,7354</t>
  </si>
  <si>
    <t>4792102,624</t>
  </si>
  <si>
    <t>43,280961</t>
  </si>
  <si>
    <t>-2,983772</t>
  </si>
  <si>
    <t>192</t>
  </si>
  <si>
    <t>501286,6194</t>
  </si>
  <si>
    <t>4792599,488</t>
  </si>
  <si>
    <t>43,285435</t>
  </si>
  <si>
    <t>-2,984142</t>
  </si>
  <si>
    <t>193</t>
  </si>
  <si>
    <t>501446,7296</t>
  </si>
  <si>
    <t>4792443,596</t>
  </si>
  <si>
    <t>43,284031</t>
  </si>
  <si>
    <t>-2,982169</t>
  </si>
  <si>
    <t>194</t>
  </si>
  <si>
    <t>501754,3211</t>
  </si>
  <si>
    <t>4792733,084</t>
  </si>
  <si>
    <t>43,286637</t>
  </si>
  <si>
    <t>-2,978377</t>
  </si>
  <si>
    <t>195</t>
  </si>
  <si>
    <t>500237,7884</t>
  </si>
  <si>
    <t>4793018,834</t>
  </si>
  <si>
    <t>43,289212</t>
  </si>
  <si>
    <t>-2,997069</t>
  </si>
  <si>
    <t>196</t>
  </si>
  <si>
    <t>500610,4822</t>
  </si>
  <si>
    <t>4792247,12</t>
  </si>
  <si>
    <t>43,282263</t>
  </si>
  <si>
    <t>-2,992476</t>
  </si>
  <si>
    <t>197</t>
  </si>
  <si>
    <t>501189,223</t>
  </si>
  <si>
    <t>4791878,709</t>
  </si>
  <si>
    <t>43,278945</t>
  </si>
  <si>
    <t>-2,985344</t>
  </si>
  <si>
    <t>198</t>
  </si>
  <si>
    <t>501042,2051</t>
  </si>
  <si>
    <t>4791800,167</t>
  </si>
  <si>
    <t>43,278238</t>
  </si>
  <si>
    <t>-2,987156</t>
  </si>
  <si>
    <t>199</t>
  </si>
  <si>
    <t>502178,19</t>
  </si>
  <si>
    <t>4789340,526</t>
  </si>
  <si>
    <t>43,256088</t>
  </si>
  <si>
    <t>-2,973166</t>
  </si>
  <si>
    <t>499850,9684</t>
  </si>
  <si>
    <t>4793107,455</t>
  </si>
  <si>
    <t>43,29001</t>
  </si>
  <si>
    <t>-3,001837</t>
  </si>
  <si>
    <t>500538,9864</t>
  </si>
  <si>
    <t>4793435,094</t>
  </si>
  <si>
    <t>43,29296</t>
  </si>
  <si>
    <t>-2,993356</t>
  </si>
  <si>
    <t>200</t>
  </si>
  <si>
    <t>500191,5655</t>
  </si>
  <si>
    <t>4792294,739</t>
  </si>
  <si>
    <t>43,282692</t>
  </si>
  <si>
    <t>-2,997639</t>
  </si>
  <si>
    <t>201</t>
  </si>
  <si>
    <t>500216,7121</t>
  </si>
  <si>
    <t>4792481,316</t>
  </si>
  <si>
    <t>43,284372</t>
  </si>
  <si>
    <t>-2,997329</t>
  </si>
  <si>
    <t>202</t>
  </si>
  <si>
    <t>501913,0373</t>
  </si>
  <si>
    <t>4792656,275</t>
  </si>
  <si>
    <t>43,285945</t>
  </si>
  <si>
    <t>-2,976421</t>
  </si>
  <si>
    <t>203</t>
  </si>
  <si>
    <t>501006,0331</t>
  </si>
  <si>
    <t>4792226,177</t>
  </si>
  <si>
    <t>43,282074</t>
  </si>
  <si>
    <t>-2,987601</t>
  </si>
  <si>
    <t>207</t>
  </si>
  <si>
    <t>500072,3585</t>
  </si>
  <si>
    <t>4793804,672</t>
  </si>
  <si>
    <t>43,296288</t>
  </si>
  <si>
    <t>-2,999108</t>
  </si>
  <si>
    <t>208</t>
  </si>
  <si>
    <t>500856,7107</t>
  </si>
  <si>
    <t>4793731,539</t>
  </si>
  <si>
    <t>43,295629</t>
  </si>
  <si>
    <t>-2,989439</t>
  </si>
  <si>
    <t>500300,2017</t>
  </si>
  <si>
    <t>4794278,006</t>
  </si>
  <si>
    <t>43,30055</t>
  </si>
  <si>
    <t>-2,996299</t>
  </si>
  <si>
    <t>210</t>
  </si>
  <si>
    <t>500468,1577</t>
  </si>
  <si>
    <t>4792371,048</t>
  </si>
  <si>
    <t>43,283379</t>
  </si>
  <si>
    <t>-2,99423</t>
  </si>
  <si>
    <t>211</t>
  </si>
  <si>
    <t>500260,7881</t>
  </si>
  <si>
    <t>4794079,989</t>
  </si>
  <si>
    <t>43,298767</t>
  </si>
  <si>
    <t>-2,996785</t>
  </si>
  <si>
    <t>212</t>
  </si>
  <si>
    <t>500184,663</t>
  </si>
  <si>
    <t>4792505,858</t>
  </si>
  <si>
    <t>43,284593</t>
  </si>
  <si>
    <t>-2,997724</t>
  </si>
  <si>
    <t>213</t>
  </si>
  <si>
    <t>500256,316</t>
  </si>
  <si>
    <t>4794364,629</t>
  </si>
  <si>
    <t>43,30133</t>
  </si>
  <si>
    <t>-2,99684</t>
  </si>
  <si>
    <t>214</t>
  </si>
  <si>
    <t>499582,4199</t>
  </si>
  <si>
    <t>4792849,924</t>
  </si>
  <si>
    <t>43,287691</t>
  </si>
  <si>
    <t>-3,005147</t>
  </si>
  <si>
    <t>215</t>
  </si>
  <si>
    <t>500994,4975</t>
  </si>
  <si>
    <t>4793979,883</t>
  </si>
  <si>
    <t>43,297865</t>
  </si>
  <si>
    <t>-2,98774</t>
  </si>
  <si>
    <t>216</t>
  </si>
  <si>
    <t>500851,9869</t>
  </si>
  <si>
    <t>4793235,889</t>
  </si>
  <si>
    <t>43,291166</t>
  </si>
  <si>
    <t>-2,989498</t>
  </si>
  <si>
    <t>217</t>
  </si>
  <si>
    <t>501437,7514</t>
  </si>
  <si>
    <t>4793842,473</t>
  </si>
  <si>
    <t>43,296627</t>
  </si>
  <si>
    <t>-2,982276</t>
  </si>
  <si>
    <t>218</t>
  </si>
  <si>
    <t>500743,2718</t>
  </si>
  <si>
    <t>4794030,715</t>
  </si>
  <si>
    <t>43,298323</t>
  </si>
  <si>
    <t>-2,990837</t>
  </si>
  <si>
    <t>219</t>
  </si>
  <si>
    <t>500599,055</t>
  </si>
  <si>
    <t>4793015,413</t>
  </si>
  <si>
    <t>43,289181</t>
  </si>
  <si>
    <t>-2,992616</t>
  </si>
  <si>
    <t>500603,1816</t>
  </si>
  <si>
    <t>4794050,136</t>
  </si>
  <si>
    <t>43,298498</t>
  </si>
  <si>
    <t>-2,992564</t>
  </si>
  <si>
    <t>220</t>
  </si>
  <si>
    <t>501544,2908</t>
  </si>
  <si>
    <t>4792641,299</t>
  </si>
  <si>
    <t>43,285811</t>
  </si>
  <si>
    <t>-2,980966</t>
  </si>
  <si>
    <t>221</t>
  </si>
  <si>
    <t>501713,3551</t>
  </si>
  <si>
    <t>4793031,151</t>
  </si>
  <si>
    <t>43,289321</t>
  </si>
  <si>
    <t>-2,978881</t>
  </si>
  <si>
    <t>222</t>
  </si>
  <si>
    <t>500189,8396</t>
  </si>
  <si>
    <t>4793078,137</t>
  </si>
  <si>
    <t>43,289746</t>
  </si>
  <si>
    <t>-2,99766</t>
  </si>
  <si>
    <t>224</t>
  </si>
  <si>
    <t>501533,0768</t>
  </si>
  <si>
    <t>4793077,974</t>
  </si>
  <si>
    <t>43,289743</t>
  </si>
  <si>
    <t>-2,981103</t>
  </si>
  <si>
    <t>225</t>
  </si>
  <si>
    <t>501338,4315</t>
  </si>
  <si>
    <t>4793996,378</t>
  </si>
  <si>
    <t>43,298013</t>
  </si>
  <si>
    <t>-2,9835</t>
  </si>
  <si>
    <t>226</t>
  </si>
  <si>
    <t>501424,3313</t>
  </si>
  <si>
    <t>4794011,166</t>
  </si>
  <si>
    <t>43,298146</t>
  </si>
  <si>
    <t>-2,982441</t>
  </si>
  <si>
    <t>228</t>
  </si>
  <si>
    <t>501310,4354</t>
  </si>
  <si>
    <t>4794470,811</t>
  </si>
  <si>
    <t>43,302285</t>
  </si>
  <si>
    <t>-2,983844</t>
  </si>
  <si>
    <t>229</t>
  </si>
  <si>
    <t>501443,6327</t>
  </si>
  <si>
    <t>4791745,934</t>
  </si>
  <si>
    <t>43,277749</t>
  </si>
  <si>
    <t>-2,982209</t>
  </si>
  <si>
    <t>500575,8357</t>
  </si>
  <si>
    <t>4794164,856</t>
  </si>
  <si>
    <t>43,299531</t>
  </si>
  <si>
    <t>-2,992901</t>
  </si>
  <si>
    <t>230</t>
  </si>
  <si>
    <t>500787,6939</t>
  </si>
  <si>
    <t>4793589,933</t>
  </si>
  <si>
    <t>43,294354</t>
  </si>
  <si>
    <t>-2,99029</t>
  </si>
  <si>
    <t>231</t>
  </si>
  <si>
    <t>501031,3871</t>
  </si>
  <si>
    <t>4793570,308</t>
  </si>
  <si>
    <t>43,294177</t>
  </si>
  <si>
    <t>-2,987286</t>
  </si>
  <si>
    <t>232</t>
  </si>
  <si>
    <t>499914,7346</t>
  </si>
  <si>
    <t>4793094,238</t>
  </si>
  <si>
    <t>43,289891</t>
  </si>
  <si>
    <t>-3,001051</t>
  </si>
  <si>
    <t>233</t>
  </si>
  <si>
    <t>501910,3333</t>
  </si>
  <si>
    <t>4792462,701</t>
  </si>
  <si>
    <t>43,284202</t>
  </si>
  <si>
    <t>-2,976455</t>
  </si>
  <si>
    <t>234</t>
  </si>
  <si>
    <t>501185,397</t>
  </si>
  <si>
    <t>4793804,998</t>
  </si>
  <si>
    <t>43,29629</t>
  </si>
  <si>
    <t>-2,985387</t>
  </si>
  <si>
    <t>235</t>
  </si>
  <si>
    <t>500390,722</t>
  </si>
  <si>
    <t>4791508,685</t>
  </si>
  <si>
    <t>43,275614</t>
  </si>
  <si>
    <t>-2,995185</t>
  </si>
  <si>
    <t>236</t>
  </si>
  <si>
    <t>498683,7121</t>
  </si>
  <si>
    <t>4790227,314</t>
  </si>
  <si>
    <t>43,264075</t>
  </si>
  <si>
    <t>-3,016218</t>
  </si>
  <si>
    <t>237</t>
  </si>
  <si>
    <t>501243,2965</t>
  </si>
  <si>
    <t>4792585,82</t>
  </si>
  <si>
    <t>43,285312</t>
  </si>
  <si>
    <t>-2,984676</t>
  </si>
  <si>
    <t>239</t>
  </si>
  <si>
    <t>500528,4292</t>
  </si>
  <si>
    <t>4791494,923</t>
  </si>
  <si>
    <t>43,27549</t>
  </si>
  <si>
    <t>-2,993488</t>
  </si>
  <si>
    <t>240</t>
  </si>
  <si>
    <t>500427,9045</t>
  </si>
  <si>
    <t>4791235,153</t>
  </si>
  <si>
    <t>43,273151</t>
  </si>
  <si>
    <t>-2,994727</t>
  </si>
  <si>
    <t>241</t>
  </si>
  <si>
    <t>500534,4795</t>
  </si>
  <si>
    <t>4792977,204</t>
  </si>
  <si>
    <t>43,288837</t>
  </si>
  <si>
    <t>-2,993412</t>
  </si>
  <si>
    <t>244</t>
  </si>
  <si>
    <t>500759,7496</t>
  </si>
  <si>
    <t>4792484,353</t>
  </si>
  <si>
    <t>43,284399</t>
  </si>
  <si>
    <t>-2,990636</t>
  </si>
  <si>
    <t>245</t>
  </si>
  <si>
    <t>500602,5183</t>
  </si>
  <si>
    <t>4792387,162</t>
  </si>
  <si>
    <t>43,283524</t>
  </si>
  <si>
    <t>-2,992574</t>
  </si>
  <si>
    <t>246</t>
  </si>
  <si>
    <t>501199,8723</t>
  </si>
  <si>
    <t>4793601,765</t>
  </si>
  <si>
    <t>43,29446</t>
  </si>
  <si>
    <t>-2,985209</t>
  </si>
  <si>
    <t>248</t>
  </si>
  <si>
    <t>499582,7251</t>
  </si>
  <si>
    <t>4792536,187</t>
  </si>
  <si>
    <t>43,284866</t>
  </si>
  <si>
    <t>-3,005143</t>
  </si>
  <si>
    <t>249</t>
  </si>
  <si>
    <t>500311,7985</t>
  </si>
  <si>
    <t>4792569,388</t>
  </si>
  <si>
    <t>43,285165</t>
  </si>
  <si>
    <t>-2,996157</t>
  </si>
  <si>
    <t>500649,4065</t>
  </si>
  <si>
    <t>4794169,749</t>
  </si>
  <si>
    <t>43,299575</t>
  </si>
  <si>
    <t>-2,991994</t>
  </si>
  <si>
    <t>252</t>
  </si>
  <si>
    <t>498984,489</t>
  </si>
  <si>
    <t>4790160,073</t>
  </si>
  <si>
    <t>43,26347</t>
  </si>
  <si>
    <t>-3,012512</t>
  </si>
  <si>
    <t>253</t>
  </si>
  <si>
    <t>498548,6565</t>
  </si>
  <si>
    <t>4790218,68</t>
  </si>
  <si>
    <t>43,263997</t>
  </si>
  <si>
    <t>-3,017882</t>
  </si>
  <si>
    <t>254</t>
  </si>
  <si>
    <t>500827,6766</t>
  </si>
  <si>
    <t>4793675,229</t>
  </si>
  <si>
    <t>43,295122</t>
  </si>
  <si>
    <t>-2,989797</t>
  </si>
  <si>
    <t>255</t>
  </si>
  <si>
    <t>501905,8633</t>
  </si>
  <si>
    <t>4792778,325</t>
  </si>
  <si>
    <t>43,287044</t>
  </si>
  <si>
    <t>-2,976509</t>
  </si>
  <si>
    <t>256</t>
  </si>
  <si>
    <t>500160,2932</t>
  </si>
  <si>
    <t>4793748,034</t>
  </si>
  <si>
    <t>43,295778</t>
  </si>
  <si>
    <t>-2,998024</t>
  </si>
  <si>
    <t>257</t>
  </si>
  <si>
    <t>500420,1738</t>
  </si>
  <si>
    <t>4791580,651</t>
  </si>
  <si>
    <t>43,276262</t>
  </si>
  <si>
    <t>-2,994822</t>
  </si>
  <si>
    <t>258</t>
  </si>
  <si>
    <t>500501,153</t>
  </si>
  <si>
    <t>4792739,428</t>
  </si>
  <si>
    <t>43,286696</t>
  </si>
  <si>
    <t>-2,993823</t>
  </si>
  <si>
    <t>259</t>
  </si>
  <si>
    <t>500574,3687</t>
  </si>
  <si>
    <t>4792331,187</t>
  </si>
  <si>
    <t>43,28302</t>
  </si>
  <si>
    <t>-2,992921</t>
  </si>
  <si>
    <t>500622,8239</t>
  </si>
  <si>
    <t>4793919,201</t>
  </si>
  <si>
    <t>43,297319</t>
  </si>
  <si>
    <t>-2,992322</t>
  </si>
  <si>
    <t>260</t>
  </si>
  <si>
    <t>500129,633</t>
  </si>
  <si>
    <t>4793582,447</t>
  </si>
  <si>
    <t>43,294287</t>
  </si>
  <si>
    <t>-2,998402</t>
  </si>
  <si>
    <t>261</t>
  </si>
  <si>
    <t>501904,3635</t>
  </si>
  <si>
    <t>4793207,45</t>
  </si>
  <si>
    <t>43,290908</t>
  </si>
  <si>
    <t>-2,976526</t>
  </si>
  <si>
    <t>262</t>
  </si>
  <si>
    <t>500969,1581</t>
  </si>
  <si>
    <t>4791925,762</t>
  </si>
  <si>
    <t>43,279369</t>
  </si>
  <si>
    <t>-2,988056</t>
  </si>
  <si>
    <t>263</t>
  </si>
  <si>
    <t>500970,6328</t>
  </si>
  <si>
    <t>4791827,032</t>
  </si>
  <si>
    <t>43,27848</t>
  </si>
  <si>
    <t>-2,988038</t>
  </si>
  <si>
    <t>264</t>
  </si>
  <si>
    <t>500787,0792</t>
  </si>
  <si>
    <t>4793992,96</t>
  </si>
  <si>
    <t>43,297983</t>
  </si>
  <si>
    <t>-2,990297</t>
  </si>
  <si>
    <t>265</t>
  </si>
  <si>
    <t>500569,4599</t>
  </si>
  <si>
    <t>4791847,866</t>
  </si>
  <si>
    <t>43,278668</t>
  </si>
  <si>
    <t>-2,992982</t>
  </si>
  <si>
    <t>266</t>
  </si>
  <si>
    <t>500285,2723</t>
  </si>
  <si>
    <t>4792457,441</t>
  </si>
  <si>
    <t>43,284157</t>
  </si>
  <si>
    <t>-2,996484</t>
  </si>
  <si>
    <t>267</t>
  </si>
  <si>
    <t>501770,0286</t>
  </si>
  <si>
    <t>4793166,767</t>
  </si>
  <si>
    <t>43,290542</t>
  </si>
  <si>
    <t>-2,978182</t>
  </si>
  <si>
    <t>269</t>
  </si>
  <si>
    <t>501008,3126</t>
  </si>
  <si>
    <t>4791628,69</t>
  </si>
  <si>
    <t>43,276694</t>
  </si>
  <si>
    <t>-2,987574</t>
  </si>
  <si>
    <t>500620,4751</t>
  </si>
  <si>
    <t>4793879,331</t>
  </si>
  <si>
    <t>43,29696</t>
  </si>
  <si>
    <t>-2,992351</t>
  </si>
  <si>
    <t>270</t>
  </si>
  <si>
    <t>500377,8496</t>
  </si>
  <si>
    <t>4792426,682</t>
  </si>
  <si>
    <t>43,28388</t>
  </si>
  <si>
    <t>-2,995343</t>
  </si>
  <si>
    <t>271</t>
  </si>
  <si>
    <t>501315,2639</t>
  </si>
  <si>
    <t>4791740,799</t>
  </si>
  <si>
    <t>43,277703</t>
  </si>
  <si>
    <t>-2,983791</t>
  </si>
  <si>
    <t>272</t>
  </si>
  <si>
    <t>501074,9235</t>
  </si>
  <si>
    <t>4791688,671</t>
  </si>
  <si>
    <t>43,277234</t>
  </si>
  <si>
    <t>-2,986753</t>
  </si>
  <si>
    <t>500729,901</t>
  </si>
  <si>
    <t>4793905,885</t>
  </si>
  <si>
    <t>43,297199</t>
  </si>
  <si>
    <t>-2,991002</t>
  </si>
  <si>
    <t>500757,3014</t>
  </si>
  <si>
    <t>4794062,923</t>
  </si>
  <si>
    <t>43,298613</t>
  </si>
  <si>
    <t>-2,990664</t>
  </si>
  <si>
    <t>499867,8543</t>
  </si>
  <si>
    <t>4793685,731</t>
  </si>
  <si>
    <t>43,295217</t>
  </si>
  <si>
    <t>-3,001629</t>
  </si>
  <si>
    <t>500620,7818</t>
  </si>
  <si>
    <t>4794073,015</t>
  </si>
  <si>
    <t>43,298704</t>
  </si>
  <si>
    <t>-2,992347</t>
  </si>
  <si>
    <t>500786,8446</t>
  </si>
  <si>
    <t>4793219,001</t>
  </si>
  <si>
    <t>43,291014</t>
  </si>
  <si>
    <t>-2,990301</t>
  </si>
  <si>
    <t>499761,8921</t>
  </si>
  <si>
    <t>4793160,099</t>
  </si>
  <si>
    <t>43,290484</t>
  </si>
  <si>
    <t>-3,002935</t>
  </si>
  <si>
    <t>501021,5023</t>
  </si>
  <si>
    <t>4794028,308</t>
  </si>
  <si>
    <t>43,298301</t>
  </si>
  <si>
    <t>-2,987407</t>
  </si>
  <si>
    <t>501025,3033</t>
  </si>
  <si>
    <t>4794103,938</t>
  </si>
  <si>
    <t>43,298982</t>
  </si>
  <si>
    <t>-2,98736</t>
  </si>
  <si>
    <t>499645,1643</t>
  </si>
  <si>
    <t>4793428,974</t>
  </si>
  <si>
    <t>43,292905</t>
  </si>
  <si>
    <t>-3,004374</t>
  </si>
  <si>
    <t>500478,847</t>
  </si>
  <si>
    <t>4792663,574</t>
  </si>
  <si>
    <t>43,286013</t>
  </si>
  <si>
    <t>-2,994098</t>
  </si>
  <si>
    <t>501262,1318</t>
  </si>
  <si>
    <t>4793827,334</t>
  </si>
  <si>
    <t>43,296491</t>
  </si>
  <si>
    <t>-2,984441</t>
  </si>
  <si>
    <t>501759,1322</t>
  </si>
  <si>
    <t>4792013,989</t>
  </si>
  <si>
    <t>43,280162</t>
  </si>
  <si>
    <t>-2,97832</t>
  </si>
  <si>
    <t>501341,1261</t>
  </si>
  <si>
    <t>4793906,644</t>
  </si>
  <si>
    <t>43,297205</t>
  </si>
  <si>
    <t>-2,983467</t>
  </si>
  <si>
    <t>501828,9336</t>
  </si>
  <si>
    <t>4793141,795</t>
  </si>
  <si>
    <t>43,290317</t>
  </si>
  <si>
    <t>-2,977456</t>
  </si>
  <si>
    <t>500041,3713</t>
  </si>
  <si>
    <t>4793737,593</t>
  </si>
  <si>
    <t>43,295684</t>
  </si>
  <si>
    <t>-2,99949</t>
  </si>
  <si>
    <t>500097,6698</t>
  </si>
  <si>
    <t>4793661,297</t>
  </si>
  <si>
    <t>43,294997</t>
  </si>
  <si>
    <t>-2,998796</t>
  </si>
  <si>
    <t>500156,1559</t>
  </si>
  <si>
    <t>4793754,143</t>
  </si>
  <si>
    <t>43,295833</t>
  </si>
  <si>
    <t>-2,998075</t>
  </si>
  <si>
    <t>500168,7316</t>
  </si>
  <si>
    <t>4793671,072</t>
  </si>
  <si>
    <t>43,295085</t>
  </si>
  <si>
    <t>-2,99792</t>
  </si>
  <si>
    <t>500252,4466</t>
  </si>
  <si>
    <t>4793719,496</t>
  </si>
  <si>
    <t>43,295521</t>
  </si>
  <si>
    <t>-2,996888</t>
  </si>
  <si>
    <t>500237,8467</t>
  </si>
  <si>
    <t>4793669,852</t>
  </si>
  <si>
    <t>43,295074</t>
  </si>
  <si>
    <t>-2,997068</t>
  </si>
  <si>
    <t>500332,267</t>
  </si>
  <si>
    <t>4793760,479</t>
  </si>
  <si>
    <t>43,29589</t>
  </si>
  <si>
    <t>-2,995904</t>
  </si>
  <si>
    <t>499985,2362</t>
  </si>
  <si>
    <t>4793759,916</t>
  </si>
  <si>
    <t>43,295885</t>
  </si>
  <si>
    <t>-3,000182</t>
  </si>
  <si>
    <t>500446,0039</t>
  </si>
  <si>
    <t>4793656,98</t>
  </si>
  <si>
    <t>43,294958</t>
  </si>
  <si>
    <t>-2,994502</t>
  </si>
  <si>
    <t>500515,9287</t>
  </si>
  <si>
    <t>4793677,864</t>
  </si>
  <si>
    <t>43,295146</t>
  </si>
  <si>
    <t>500560,5418</t>
  </si>
  <si>
    <t>4793719,403</t>
  </si>
  <si>
    <t>43,29552</t>
  </si>
  <si>
    <t>-2,99309</t>
  </si>
  <si>
    <t>500576,8444</t>
  </si>
  <si>
    <t>4793749,945</t>
  </si>
  <si>
    <t>43,295795</t>
  </si>
  <si>
    <t>-2,992889</t>
  </si>
  <si>
    <t>500581,8057</t>
  </si>
  <si>
    <t>4793597,797</t>
  </si>
  <si>
    <t>43,294425</t>
  </si>
  <si>
    <t>-2,992828</t>
  </si>
  <si>
    <t>500588,2068</t>
  </si>
  <si>
    <t>4793685,2</t>
  </si>
  <si>
    <t>43,295212</t>
  </si>
  <si>
    <t>-2,992749</t>
  </si>
  <si>
    <t>500689,3549</t>
  </si>
  <si>
    <t>4793778,942</t>
  </si>
  <si>
    <t>43,296056</t>
  </si>
  <si>
    <t>-2,991502</t>
  </si>
  <si>
    <t>500694,065</t>
  </si>
  <si>
    <t>4793727,967</t>
  </si>
  <si>
    <t>43,295597</t>
  </si>
  <si>
    <t>-2,991444</t>
  </si>
  <si>
    <t>500803,8171</t>
  </si>
  <si>
    <t>4793758,52</t>
  </si>
  <si>
    <t>43,295872</t>
  </si>
  <si>
    <t>-2,990091</t>
  </si>
  <si>
    <t>500778,5781</t>
  </si>
  <si>
    <t>4793851,583</t>
  </si>
  <si>
    <t>43,29671</t>
  </si>
  <si>
    <t>-2,990402</t>
  </si>
  <si>
    <t>501559,8103</t>
  </si>
  <si>
    <t>4792893,625</t>
  </si>
  <si>
    <t>43,288083</t>
  </si>
  <si>
    <t>-2,980774</t>
  </si>
  <si>
    <t>500822,9579</t>
  </si>
  <si>
    <t>4793787,952</t>
  </si>
  <si>
    <t>43,296137</t>
  </si>
  <si>
    <t>-2,989855</t>
  </si>
  <si>
    <t>499767,321</t>
  </si>
  <si>
    <t>4790603,674</t>
  </si>
  <si>
    <t>43,267465</t>
  </si>
  <si>
    <t>-3,002867</t>
  </si>
  <si>
    <t>500932,0892</t>
  </si>
  <si>
    <t>4793602,167</t>
  </si>
  <si>
    <t>43,294464</t>
  </si>
  <si>
    <t>-2,98851</t>
  </si>
  <si>
    <t>500641,7171</t>
  </si>
  <si>
    <t>4793995,277</t>
  </si>
  <si>
    <t>43,298004</t>
  </si>
  <si>
    <t>-2,992089</t>
  </si>
  <si>
    <t>501155,8133</t>
  </si>
  <si>
    <t>4793659,174</t>
  </si>
  <si>
    <t>43,294977</t>
  </si>
  <si>
    <t>-2,985752</t>
  </si>
  <si>
    <t>501103,6641</t>
  </si>
  <si>
    <t>4793587,978</t>
  </si>
  <si>
    <t>43,294336</t>
  </si>
  <si>
    <t>-2,986395</t>
  </si>
  <si>
    <t>501112,7354</t>
  </si>
  <si>
    <t>4793675,492</t>
  </si>
  <si>
    <t>43,295124</t>
  </si>
  <si>
    <t>-2,986283</t>
  </si>
  <si>
    <t>501183,855</t>
  </si>
  <si>
    <t>4793809,44</t>
  </si>
  <si>
    <t>43,29633</t>
  </si>
  <si>
    <t>-2,985406</t>
  </si>
  <si>
    <t>500586,125</t>
  </si>
  <si>
    <t>4794307,233</t>
  </si>
  <si>
    <t>43,300813</t>
  </si>
  <si>
    <t>-2,992774</t>
  </si>
  <si>
    <t>501151,5245</t>
  </si>
  <si>
    <t>4793597,203</t>
  </si>
  <si>
    <t>43,294419</t>
  </si>
  <si>
    <t>-2,985805</t>
  </si>
  <si>
    <t>501220,0591</t>
  </si>
  <si>
    <t>4793671,291</t>
  </si>
  <si>
    <t>43,295086</t>
  </si>
  <si>
    <t>-2,98496</t>
  </si>
  <si>
    <t>501358,822</t>
  </si>
  <si>
    <t>4793846,122</t>
  </si>
  <si>
    <t>43,29666</t>
  </si>
  <si>
    <t>-2,983249</t>
  </si>
  <si>
    <t>501280,7415</t>
  </si>
  <si>
    <t>4793650,201</t>
  </si>
  <si>
    <t>-2,984212</t>
  </si>
  <si>
    <t>499969,8225</t>
  </si>
  <si>
    <t>4793558,013</t>
  </si>
  <si>
    <t>43,294067</t>
  </si>
  <si>
    <t>-3,000372</t>
  </si>
  <si>
    <t>77</t>
  </si>
  <si>
    <t>500132,31</t>
  </si>
  <si>
    <t>4793580,67</t>
  </si>
  <si>
    <t>43,294271</t>
  </si>
  <si>
    <t>-2,998369</t>
  </si>
  <si>
    <t>500180,9834</t>
  </si>
  <si>
    <t>4793574,896</t>
  </si>
  <si>
    <t>43,294219</t>
  </si>
  <si>
    <t>-2,997769</t>
  </si>
  <si>
    <t>500302,6658</t>
  </si>
  <si>
    <t>4793590,782</t>
  </si>
  <si>
    <t>43,294362</t>
  </si>
  <si>
    <t>-2,996269</t>
  </si>
  <si>
    <t>500594,2303</t>
  </si>
  <si>
    <t>4794375,756</t>
  </si>
  <si>
    <t>43,30143</t>
  </si>
  <si>
    <t>-2,992674</t>
  </si>
  <si>
    <t>500187,1551</t>
  </si>
  <si>
    <t>4793341,454</t>
  </si>
  <si>
    <t>43,292117</t>
  </si>
  <si>
    <t>-2,997693</t>
  </si>
  <si>
    <t>500352,2474</t>
  </si>
  <si>
    <t>4793282,045</t>
  </si>
  <si>
    <t>43,291582</t>
  </si>
  <si>
    <t>-2,995658</t>
  </si>
  <si>
    <t>500350,8618</t>
  </si>
  <si>
    <t>4793406,762</t>
  </si>
  <si>
    <t>43,292705</t>
  </si>
  <si>
    <t>-2,995675</t>
  </si>
  <si>
    <t>500526,5019</t>
  </si>
  <si>
    <t>4793323,703</t>
  </si>
  <si>
    <t>43,291957</t>
  </si>
  <si>
    <t>-2,99351</t>
  </si>
  <si>
    <t>519935,152</t>
  </si>
  <si>
    <t>4786241,076</t>
  </si>
  <si>
    <t>43,227919</t>
  </si>
  <si>
    <t>-2,754524</t>
  </si>
  <si>
    <t>499681,5126</t>
  </si>
  <si>
    <t>4793532,144</t>
  </si>
  <si>
    <t>43,293834</t>
  </si>
  <si>
    <t>-3,003926</t>
  </si>
  <si>
    <t>500651,2614</t>
  </si>
  <si>
    <t>4793438,214</t>
  </si>
  <si>
    <t>43,292988</t>
  </si>
  <si>
    <t>-2,991972</t>
  </si>
  <si>
    <t>500678,0177</t>
  </si>
  <si>
    <t>4793583,368</t>
  </si>
  <si>
    <t>43,294295</t>
  </si>
  <si>
    <t>-2,991642</t>
  </si>
  <si>
    <t>500725,6527</t>
  </si>
  <si>
    <t>4793430,336</t>
  </si>
  <si>
    <t>43,292917</t>
  </si>
  <si>
    <t>-2,991055</t>
  </si>
  <si>
    <t>500733,8577</t>
  </si>
  <si>
    <t>4793324,055</t>
  </si>
  <si>
    <t>43,29196</t>
  </si>
  <si>
    <t>-2,990954</t>
  </si>
  <si>
    <t>500664,9753</t>
  </si>
  <si>
    <t>4794224,391</t>
  </si>
  <si>
    <t>43,300067</t>
  </si>
  <si>
    <t>-2,991802</t>
  </si>
  <si>
    <t>500835,3386</t>
  </si>
  <si>
    <t>4793377,263</t>
  </si>
  <si>
    <t>43,292439</t>
  </si>
  <si>
    <t>-2,989703</t>
  </si>
  <si>
    <t>500818,377</t>
  </si>
  <si>
    <t>4793431,901</t>
  </si>
  <si>
    <t>43,292931</t>
  </si>
  <si>
    <t>-2,989912</t>
  </si>
  <si>
    <t>500978,5201</t>
  </si>
  <si>
    <t>4793399,605</t>
  </si>
  <si>
    <t>43,29264</t>
  </si>
  <si>
    <t>-2,987938</t>
  </si>
  <si>
    <t>500992,2974</t>
  </si>
  <si>
    <t>4793494,006</t>
  </si>
  <si>
    <t>43,29349</t>
  </si>
  <si>
    <t>-2,987768</t>
  </si>
  <si>
    <t>501059,6341</t>
  </si>
  <si>
    <t>4793465,141</t>
  </si>
  <si>
    <t>43,29323</t>
  </si>
  <si>
    <t>-2,986938</t>
  </si>
  <si>
    <t>501166,3055</t>
  </si>
  <si>
    <t>4793499,364</t>
  </si>
  <si>
    <t>43,293538</t>
  </si>
  <si>
    <t>-2,985623</t>
  </si>
  <si>
    <t>501277,6742</t>
  </si>
  <si>
    <t>4793569,128</t>
  </si>
  <si>
    <t>43,294166</t>
  </si>
  <si>
    <t>-2,98425</t>
  </si>
  <si>
    <t>501185,3827</t>
  </si>
  <si>
    <t>4793423,071</t>
  </si>
  <si>
    <t>43,292851</t>
  </si>
  <si>
    <t>-2,985388</t>
  </si>
  <si>
    <t>501315,9646</t>
  </si>
  <si>
    <t>4793565,471</t>
  </si>
  <si>
    <t>43,294133</t>
  </si>
  <si>
    <t>-2,983778</t>
  </si>
  <si>
    <t>501328,3909</t>
  </si>
  <si>
    <t>4793490,62</t>
  </si>
  <si>
    <t>43,293459</t>
  </si>
  <si>
    <t>-2,983625</t>
  </si>
  <si>
    <t>BARRIKA</t>
  </si>
  <si>
    <t>502300,7053</t>
  </si>
  <si>
    <t>4804774,753</t>
  </si>
  <si>
    <t>43,395062</t>
  </si>
  <si>
    <t>-2,971592</t>
  </si>
  <si>
    <t>502486,2649</t>
  </si>
  <si>
    <t>4805830,329</t>
  </si>
  <si>
    <t>43,404566</t>
  </si>
  <si>
    <t>-2,969296</t>
  </si>
  <si>
    <t>502982,1264</t>
  </si>
  <si>
    <t>4806084,301</t>
  </si>
  <si>
    <t>43,406851</t>
  </si>
  <si>
    <t>-2,963171</t>
  </si>
  <si>
    <t>502534,9669</t>
  </si>
  <si>
    <t>4805734,835</t>
  </si>
  <si>
    <t>43,403706</t>
  </si>
  <si>
    <t>-2,968695</t>
  </si>
  <si>
    <t>502301,1926</t>
  </si>
  <si>
    <t>4804770,755</t>
  </si>
  <si>
    <t>43,395026</t>
  </si>
  <si>
    <t>-2,971586</t>
  </si>
  <si>
    <t>502337,0666</t>
  </si>
  <si>
    <t>4805483,436</t>
  </si>
  <si>
    <t>43,401443</t>
  </si>
  <si>
    <t>-2,97114</t>
  </si>
  <si>
    <t>503517,8173</t>
  </si>
  <si>
    <t>4805348,455</t>
  </si>
  <si>
    <t>43,400223</t>
  </si>
  <si>
    <t>-2,95656</t>
  </si>
  <si>
    <t>502824,9708</t>
  </si>
  <si>
    <t>4805863,336</t>
  </si>
  <si>
    <t>43,404862</t>
  </si>
  <si>
    <t>-2,965113</t>
  </si>
  <si>
    <t>503078,5689</t>
  </si>
  <si>
    <t>4806251,822</t>
  </si>
  <si>
    <t>43,408359</t>
  </si>
  <si>
    <t>-2,961979</t>
  </si>
  <si>
    <t>502366,4264</t>
  </si>
  <si>
    <t>4804660,829</t>
  </si>
  <si>
    <t>43,394036</t>
  </si>
  <si>
    <t>-2,970781</t>
  </si>
  <si>
    <t>502829,0578</t>
  </si>
  <si>
    <t>4805965,068</t>
  </si>
  <si>
    <t>43,405778</t>
  </si>
  <si>
    <t>-2,965062</t>
  </si>
  <si>
    <t>502476,8755</t>
  </si>
  <si>
    <t>4805820,219</t>
  </si>
  <si>
    <t>43,404475</t>
  </si>
  <si>
    <t>-2,969412</t>
  </si>
  <si>
    <t>502636,9842</t>
  </si>
  <si>
    <t>4803901,394</t>
  </si>
  <si>
    <t>43,387197</t>
  </si>
  <si>
    <t>-2,967444</t>
  </si>
  <si>
    <t>503046,9143</t>
  </si>
  <si>
    <t>4806061,896</t>
  </si>
  <si>
    <t>43,406649</t>
  </si>
  <si>
    <t>-2,962371</t>
  </si>
  <si>
    <t>502217,4484</t>
  </si>
  <si>
    <t>4804531,949</t>
  </si>
  <si>
    <t>43,392876</t>
  </si>
  <si>
    <t>-2,972621</t>
  </si>
  <si>
    <t>504569,9142</t>
  </si>
  <si>
    <t>4804285,247</t>
  </si>
  <si>
    <t>43,390644</t>
  </si>
  <si>
    <t>-2,943577</t>
  </si>
  <si>
    <t>502654,3245</t>
  </si>
  <si>
    <t>4805945,228</t>
  </si>
  <si>
    <t>43,4056</t>
  </si>
  <si>
    <t>-2,96722</t>
  </si>
  <si>
    <t>503722,1617</t>
  </si>
  <si>
    <t>4805736,496</t>
  </si>
  <si>
    <t>43,403716</t>
  </si>
  <si>
    <t>-2,954034</t>
  </si>
  <si>
    <t>503045,6993</t>
  </si>
  <si>
    <t>4806062,784</t>
  </si>
  <si>
    <t>43,406657</t>
  </si>
  <si>
    <t>-2,962386</t>
  </si>
  <si>
    <t>503777,3602</t>
  </si>
  <si>
    <t>4805785,504</t>
  </si>
  <si>
    <t>43,404157</t>
  </si>
  <si>
    <t>-2,953352</t>
  </si>
  <si>
    <t>503108,2186</t>
  </si>
  <si>
    <t>4806044,265</t>
  </si>
  <si>
    <t>43,40649</t>
  </si>
  <si>
    <t>-2,961614</t>
  </si>
  <si>
    <t>501740,3408</t>
  </si>
  <si>
    <t>4804494,827</t>
  </si>
  <si>
    <t>43,392543</t>
  </si>
  <si>
    <t>-2,978512</t>
  </si>
  <si>
    <t>503075,7479</t>
  </si>
  <si>
    <t>4803733,991</t>
  </si>
  <si>
    <t>43,385688</t>
  </si>
  <si>
    <t>-2,962028</t>
  </si>
  <si>
    <t>503844,3018</t>
  </si>
  <si>
    <t>4804976,695</t>
  </si>
  <si>
    <t>43,396874</t>
  </si>
  <si>
    <t>-2,952531</t>
  </si>
  <si>
    <t>502637,9701</t>
  </si>
  <si>
    <t>4805524,639</t>
  </si>
  <si>
    <t>43,401813</t>
  </si>
  <si>
    <t>-2,967424</t>
  </si>
  <si>
    <t>BASAURI</t>
  </si>
  <si>
    <t>509540,2822</t>
  </si>
  <si>
    <t>4787176,055</t>
  </si>
  <si>
    <t>43,236541</t>
  </si>
  <si>
    <t>-2,882507</t>
  </si>
  <si>
    <t>509733,8293</t>
  </si>
  <si>
    <t>4787254,402</t>
  </si>
  <si>
    <t>43,237244</t>
  </si>
  <si>
    <t>-2,880122</t>
  </si>
  <si>
    <t>508891,9174</t>
  </si>
  <si>
    <t>4785804,85</t>
  </si>
  <si>
    <t>43,224202</t>
  </si>
  <si>
    <t>-2,890514</t>
  </si>
  <si>
    <t>509246,3558</t>
  </si>
  <si>
    <t>4785316,342</t>
  </si>
  <si>
    <t>43,219799</t>
  </si>
  <si>
    <t>-2,886158</t>
  </si>
  <si>
    <t>509649,5114</t>
  </si>
  <si>
    <t>4786364,053</t>
  </si>
  <si>
    <t>43,229228</t>
  </si>
  <si>
    <t>-2,881176</t>
  </si>
  <si>
    <t>510718,2703</t>
  </si>
  <si>
    <t>4786587,657</t>
  </si>
  <si>
    <t>43,231227</t>
  </si>
  <si>
    <t>-2,868011</t>
  </si>
  <si>
    <t>508302,313</t>
  </si>
  <si>
    <t>4787185,312</t>
  </si>
  <si>
    <t>43,236639</t>
  </si>
  <si>
    <t>-2,897753</t>
  </si>
  <si>
    <t>509021,4819</t>
  </si>
  <si>
    <t>4787313,834</t>
  </si>
  <si>
    <t>43,237788</t>
  </si>
  <si>
    <t>-2,888894</t>
  </si>
  <si>
    <t>509062,7032</t>
  </si>
  <si>
    <t>4787455,708</t>
  </si>
  <si>
    <t>43,239065</t>
  </si>
  <si>
    <t>-2,888384</t>
  </si>
  <si>
    <t>509328,0797</t>
  </si>
  <si>
    <t>4787434,189</t>
  </si>
  <si>
    <t>43,238868</t>
  </si>
  <si>
    <t>-2,885116</t>
  </si>
  <si>
    <t>510370,7283</t>
  </si>
  <si>
    <t>4786627,987</t>
  </si>
  <si>
    <t>43,231595</t>
  </si>
  <si>
    <t>-2,87229</t>
  </si>
  <si>
    <t>508710,9266</t>
  </si>
  <si>
    <t>4787231,802</t>
  </si>
  <si>
    <t>43,237053</t>
  </si>
  <si>
    <t>-2,89272</t>
  </si>
  <si>
    <t>509917,4354</t>
  </si>
  <si>
    <t>4787186,812</t>
  </si>
  <si>
    <t>43,236633</t>
  </si>
  <si>
    <t>-2,877862</t>
  </si>
  <si>
    <t>509509,5388</t>
  </si>
  <si>
    <t>4787095,94</t>
  </si>
  <si>
    <t>43,23582</t>
  </si>
  <si>
    <t>-2,882887</t>
  </si>
  <si>
    <t>509846,292</t>
  </si>
  <si>
    <t>4787139,954</t>
  </si>
  <si>
    <t>43,236212</t>
  </si>
  <si>
    <t>-2,878739</t>
  </si>
  <si>
    <t>508217,8059</t>
  </si>
  <si>
    <t>4787436,53</t>
  </si>
  <si>
    <t>43,238902</t>
  </si>
  <si>
    <t>-2,89879</t>
  </si>
  <si>
    <t>508207,1229</t>
  </si>
  <si>
    <t>4787273,375</t>
  </si>
  <si>
    <t>43,237433</t>
  </si>
  <si>
    <t>-2,898924</t>
  </si>
  <si>
    <t>508814,3887</t>
  </si>
  <si>
    <t>4787157,194</t>
  </si>
  <si>
    <t>43,23638</t>
  </si>
  <si>
    <t>-2,891447</t>
  </si>
  <si>
    <t>509641,5339</t>
  </si>
  <si>
    <t>4787121,225</t>
  </si>
  <si>
    <t>43,236046</t>
  </si>
  <si>
    <t>-2,881261</t>
  </si>
  <si>
    <t>510019,5857</t>
  </si>
  <si>
    <t>4787350,438</t>
  </si>
  <si>
    <t>43,238105</t>
  </si>
  <si>
    <t>-2,876601</t>
  </si>
  <si>
    <t>510052,6362</t>
  </si>
  <si>
    <t>4787073,845</t>
  </si>
  <si>
    <t>43,235614</t>
  </si>
  <si>
    <t>-2,876199</t>
  </si>
  <si>
    <t>508973,9628</t>
  </si>
  <si>
    <t>4785729,773</t>
  </si>
  <si>
    <t>43,223525</t>
  </si>
  <si>
    <t>-2,889505</t>
  </si>
  <si>
    <t>508833,2065</t>
  </si>
  <si>
    <t>4787235,291</t>
  </si>
  <si>
    <t>43,237083</t>
  </si>
  <si>
    <t>-2,891214</t>
  </si>
  <si>
    <t>510105,5498</t>
  </si>
  <si>
    <t>4786929,55</t>
  </si>
  <si>
    <t>43,234314</t>
  </si>
  <si>
    <t>-2,87555</t>
  </si>
  <si>
    <t>509542,1812</t>
  </si>
  <si>
    <t>4787095,875</t>
  </si>
  <si>
    <t>43,235819</t>
  </si>
  <si>
    <t>-2,882485</t>
  </si>
  <si>
    <t>509853,7708</t>
  </si>
  <si>
    <t>4786014,519</t>
  </si>
  <si>
    <t>43,226078</t>
  </si>
  <si>
    <t>-2,878667</t>
  </si>
  <si>
    <t>509625,2932</t>
  </si>
  <si>
    <t>4785918,238</t>
  </si>
  <si>
    <t>43,225214</t>
  </si>
  <si>
    <t>-2,881482</t>
  </si>
  <si>
    <t>509020,9522</t>
  </si>
  <si>
    <t>4787407,009</t>
  </si>
  <si>
    <t>43,238627</t>
  </si>
  <si>
    <t>-2,888899</t>
  </si>
  <si>
    <t>509177,6414</t>
  </si>
  <si>
    <t>4786099,085</t>
  </si>
  <si>
    <t>43,226848</t>
  </si>
  <si>
    <t>-2,886991</t>
  </si>
  <si>
    <t>510107,763</t>
  </si>
  <si>
    <t>4787242,954</t>
  </si>
  <si>
    <t>43,237136</t>
  </si>
  <si>
    <t>-2,875517</t>
  </si>
  <si>
    <t>510106,8588</t>
  </si>
  <si>
    <t>4787250,394</t>
  </si>
  <si>
    <t>43,237203</t>
  </si>
  <si>
    <t>-2,875528</t>
  </si>
  <si>
    <t>508281,2275</t>
  </si>
  <si>
    <t>4787430,166</t>
  </si>
  <si>
    <t>43,238844</t>
  </si>
  <si>
    <t>-2,898009</t>
  </si>
  <si>
    <t>508313,4394</t>
  </si>
  <si>
    <t>4786984,536</t>
  </si>
  <si>
    <t>43,234831</t>
  </si>
  <si>
    <t>-2,897619</t>
  </si>
  <si>
    <t>508674,4848</t>
  </si>
  <si>
    <t>4786774,091</t>
  </si>
  <si>
    <t>43,232932</t>
  </si>
  <si>
    <t>-2,893176</t>
  </si>
  <si>
    <t>509151,251</t>
  </si>
  <si>
    <t>4786217,102</t>
  </si>
  <si>
    <t>43,227911</t>
  </si>
  <si>
    <t>-2,887314</t>
  </si>
  <si>
    <t>509750,3766</t>
  </si>
  <si>
    <t>4785738,728</t>
  </si>
  <si>
    <t>43,223596</t>
  </si>
  <si>
    <t>-2,879945</t>
  </si>
  <si>
    <t>509475,0805</t>
  </si>
  <si>
    <t>4787000,716</t>
  </si>
  <si>
    <t>43,234963</t>
  </si>
  <si>
    <t>-2,883313</t>
  </si>
  <si>
    <t>508447,5196</t>
  </si>
  <si>
    <t>4787362,404</t>
  </si>
  <si>
    <t>43,238232</t>
  </si>
  <si>
    <t>-2,895962</t>
  </si>
  <si>
    <t>509283,4845</t>
  </si>
  <si>
    <t>4787922,999</t>
  </si>
  <si>
    <t>43,24327</t>
  </si>
  <si>
    <t>-2,885657</t>
  </si>
  <si>
    <t>509929,0346</t>
  </si>
  <si>
    <t>4787028,574</t>
  </si>
  <si>
    <t>43,235208</t>
  </si>
  <si>
    <t>-2,877722</t>
  </si>
  <si>
    <t>509130,084</t>
  </si>
  <si>
    <t>4787464,238</t>
  </si>
  <si>
    <t>43,239141</t>
  </si>
  <si>
    <t>-2,887554</t>
  </si>
  <si>
    <t>509528,4895</t>
  </si>
  <si>
    <t>4787652,471</t>
  </si>
  <si>
    <t>43,240831</t>
  </si>
  <si>
    <t>-2,882644</t>
  </si>
  <si>
    <t>509320,8336</t>
  </si>
  <si>
    <t>4787862,635</t>
  </si>
  <si>
    <t>43,242726</t>
  </si>
  <si>
    <t>-2,885198</t>
  </si>
  <si>
    <t>509069,7533</t>
  </si>
  <si>
    <t>4785337,205</t>
  </si>
  <si>
    <t>43,219989</t>
  </si>
  <si>
    <t>-2,888332</t>
  </si>
  <si>
    <t>508537,1039</t>
  </si>
  <si>
    <t>4787342,971</t>
  </si>
  <si>
    <t>43,238056</t>
  </si>
  <si>
    <t>-2,894859</t>
  </si>
  <si>
    <t>509112,9118</t>
  </si>
  <si>
    <t>4787615,03</t>
  </si>
  <si>
    <t>43,240499</t>
  </si>
  <si>
    <t>-2,887763</t>
  </si>
  <si>
    <t>510545,509</t>
  </si>
  <si>
    <t>4786349,393</t>
  </si>
  <si>
    <t>43,229084</t>
  </si>
  <si>
    <t>-2,870143</t>
  </si>
  <si>
    <t>509020,6989</t>
  </si>
  <si>
    <t>4785885,536</t>
  </si>
  <si>
    <t>43,224927</t>
  </si>
  <si>
    <t>-2,888927</t>
  </si>
  <si>
    <t>509143,6083</t>
  </si>
  <si>
    <t>4785258,121</t>
  </si>
  <si>
    <t>43,219276</t>
  </si>
  <si>
    <t>-2,887424</t>
  </si>
  <si>
    <t>509147,5168</t>
  </si>
  <si>
    <t>4785431,818</t>
  </si>
  <si>
    <t>43,22084</t>
  </si>
  <si>
    <t>-2,887373</t>
  </si>
  <si>
    <t>509615,946</t>
  </si>
  <si>
    <t>4787587,071</t>
  </si>
  <si>
    <t>43,240241</t>
  </si>
  <si>
    <t>-2,881568</t>
  </si>
  <si>
    <t>509516,9667</t>
  </si>
  <si>
    <t>4787531,848</t>
  </si>
  <si>
    <t>43,239745</t>
  </si>
  <si>
    <t>-2,882788</t>
  </si>
  <si>
    <t>508732,8495</t>
  </si>
  <si>
    <t>4787169,083</t>
  </si>
  <si>
    <t>43,236488</t>
  </si>
  <si>
    <t>-2,892451</t>
  </si>
  <si>
    <t>509350,955</t>
  </si>
  <si>
    <t>4788039,701</t>
  </si>
  <si>
    <t>43,24432</t>
  </si>
  <si>
    <t>-2,884824</t>
  </si>
  <si>
    <t>509160,5019</t>
  </si>
  <si>
    <t>4787185,749</t>
  </si>
  <si>
    <t>-2,887184</t>
  </si>
  <si>
    <t>509365,1784</t>
  </si>
  <si>
    <t>4787086,522</t>
  </si>
  <si>
    <t>43,235737</t>
  </si>
  <si>
    <t>-2,884665</t>
  </si>
  <si>
    <t>509051,2652</t>
  </si>
  <si>
    <t>4787204,038</t>
  </si>
  <si>
    <t>43,236799</t>
  </si>
  <si>
    <t>-2,888529</t>
  </si>
  <si>
    <t>508914,373</t>
  </si>
  <si>
    <t>4787011,951</t>
  </si>
  <si>
    <t>43,235071</t>
  </si>
  <si>
    <t>-2,890218</t>
  </si>
  <si>
    <t>508544,9186</t>
  </si>
  <si>
    <t>4787198,163</t>
  </si>
  <si>
    <t>43,236752</t>
  </si>
  <si>
    <t>-2,894765</t>
  </si>
  <si>
    <t>508534,0621</t>
  </si>
  <si>
    <t>4787372,841</t>
  </si>
  <si>
    <t>43,238325</t>
  </si>
  <si>
    <t>-2,894896</t>
  </si>
  <si>
    <t>509799,4053</t>
  </si>
  <si>
    <t>4787389,097</t>
  </si>
  <si>
    <t>43,238456</t>
  </si>
  <si>
    <t>-2,879312</t>
  </si>
  <si>
    <t>509640,4792</t>
  </si>
  <si>
    <t>4787120,557</t>
  </si>
  <si>
    <t>43,23604</t>
  </si>
  <si>
    <t>-2,881274</t>
  </si>
  <si>
    <t>509039,6814</t>
  </si>
  <si>
    <t>4785779,724</t>
  </si>
  <si>
    <t>43,223974</t>
  </si>
  <si>
    <t>-2,888695</t>
  </si>
  <si>
    <t>509462,0181</t>
  </si>
  <si>
    <t>4787167,727</t>
  </si>
  <si>
    <t>43,236467</t>
  </si>
  <si>
    <t>-2,883471</t>
  </si>
  <si>
    <t>509121,6755</t>
  </si>
  <si>
    <t>4785381,253</t>
  </si>
  <si>
    <t>43,220385</t>
  </si>
  <si>
    <t>-2,887692</t>
  </si>
  <si>
    <t>509161,1723</t>
  </si>
  <si>
    <t>4787772,24</t>
  </si>
  <si>
    <t>43,241914</t>
  </si>
  <si>
    <t>-2,887166</t>
  </si>
  <si>
    <t>509212,3818</t>
  </si>
  <si>
    <t>4787130,402</t>
  </si>
  <si>
    <t>43,236134</t>
  </si>
  <si>
    <t>-2,886546</t>
  </si>
  <si>
    <t>509226,8062</t>
  </si>
  <si>
    <t>4785417,821</t>
  </si>
  <si>
    <t>43,220713</t>
  </si>
  <si>
    <t>-2,886397</t>
  </si>
  <si>
    <t>509095,0431</t>
  </si>
  <si>
    <t>4787073,938</t>
  </si>
  <si>
    <t>43,235627</t>
  </si>
  <si>
    <t>-2,887992</t>
  </si>
  <si>
    <t>509133,8979</t>
  </si>
  <si>
    <t>4787164,057</t>
  </si>
  <si>
    <t>43,236438</t>
  </si>
  <si>
    <t>-2,887512</t>
  </si>
  <si>
    <t>509637,887</t>
  </si>
  <si>
    <t>4787402,304</t>
  </si>
  <si>
    <t>43,238577</t>
  </si>
  <si>
    <t>-2,881301</t>
  </si>
  <si>
    <t>508920,3425</t>
  </si>
  <si>
    <t>4787041,945</t>
  </si>
  <si>
    <t>43,235341</t>
  </si>
  <si>
    <t>-2,890144</t>
  </si>
  <si>
    <t>508634,3303</t>
  </si>
  <si>
    <t>4787188,725</t>
  </si>
  <si>
    <t>43,236666</t>
  </si>
  <si>
    <t>-2,893664</t>
  </si>
  <si>
    <t>508718,2461</t>
  </si>
  <si>
    <t>4787096,211</t>
  </si>
  <si>
    <t>43,235832</t>
  </si>
  <si>
    <t>-2,892632</t>
  </si>
  <si>
    <t>508605,7164</t>
  </si>
  <si>
    <t>4787085,739</t>
  </si>
  <si>
    <t>43,235739</t>
  </si>
  <si>
    <t>-2,894018</t>
  </si>
  <si>
    <t>508545,6595</t>
  </si>
  <si>
    <t>4787190,167</t>
  </si>
  <si>
    <t>43,23668</t>
  </si>
  <si>
    <t>-2,894756</t>
  </si>
  <si>
    <t>508355,5224</t>
  </si>
  <si>
    <t>4787165,61</t>
  </si>
  <si>
    <t>43,236461</t>
  </si>
  <si>
    <t>-2,897098</t>
  </si>
  <si>
    <t>508247,0975</t>
  </si>
  <si>
    <t>4787185,578</t>
  </si>
  <si>
    <t>43,236642</t>
  </si>
  <si>
    <t>-2,898433</t>
  </si>
  <si>
    <t>508298,1041</t>
  </si>
  <si>
    <t>4787307,247</t>
  </si>
  <si>
    <t>43,237737</t>
  </si>
  <si>
    <t>-2,897803</t>
  </si>
  <si>
    <t>509495,057</t>
  </si>
  <si>
    <t>4787348,462</t>
  </si>
  <si>
    <t>43,238094</t>
  </si>
  <si>
    <t>-2,883061</t>
  </si>
  <si>
    <t>509768,0607</t>
  </si>
  <si>
    <t>4787052,329</t>
  </si>
  <si>
    <t>43,235424</t>
  </si>
  <si>
    <t>-2,879704</t>
  </si>
  <si>
    <t>508376,8147</t>
  </si>
  <si>
    <t>4787348,324</t>
  </si>
  <si>
    <t>43,238106</t>
  </si>
  <si>
    <t>-2,896833</t>
  </si>
  <si>
    <t>508436,4168</t>
  </si>
  <si>
    <t>4787410,811</t>
  </si>
  <si>
    <t>43,238668</t>
  </si>
  <si>
    <t>-2,896098</t>
  </si>
  <si>
    <t>509136,8873</t>
  </si>
  <si>
    <t>4787416,604</t>
  </si>
  <si>
    <t>43,238712</t>
  </si>
  <si>
    <t>-2,887471</t>
  </si>
  <si>
    <t>508510,5472</t>
  </si>
  <si>
    <t>4787412,014</t>
  </si>
  <si>
    <t>43,238678</t>
  </si>
  <si>
    <t>-2,895185</t>
  </si>
  <si>
    <t>508748,4467</t>
  </si>
  <si>
    <t>4787289,71</t>
  </si>
  <si>
    <t>43,237574</t>
  </si>
  <si>
    <t>-2,892257</t>
  </si>
  <si>
    <t>509266,4787</t>
  </si>
  <si>
    <t>4787236,202</t>
  </si>
  <si>
    <t>43,237086</t>
  </si>
  <si>
    <t>-2,885878</t>
  </si>
  <si>
    <t>509389,8751</t>
  </si>
  <si>
    <t>4787195,391</t>
  </si>
  <si>
    <t>43,236717</t>
  </si>
  <si>
    <t>-2,884359</t>
  </si>
  <si>
    <t>509405,6471</t>
  </si>
  <si>
    <t>4787474,498</t>
  </si>
  <si>
    <t>43,23923</t>
  </si>
  <si>
    <t>-2,88416</t>
  </si>
  <si>
    <t>509355,3382</t>
  </si>
  <si>
    <t>4787274,305</t>
  </si>
  <si>
    <t>43,237428</t>
  </si>
  <si>
    <t>-2,884783</t>
  </si>
  <si>
    <t>509566,7405</t>
  </si>
  <si>
    <t>4787473,169</t>
  </si>
  <si>
    <t>43,239216</t>
  </si>
  <si>
    <t>-2,882176</t>
  </si>
  <si>
    <t>509223,7926</t>
  </si>
  <si>
    <t>4787517,339</t>
  </si>
  <si>
    <t>43,239618</t>
  </si>
  <si>
    <t>-2,886399</t>
  </si>
  <si>
    <t>509076,0048</t>
  </si>
  <si>
    <t>4787345,002</t>
  </si>
  <si>
    <t>43,238068</t>
  </si>
  <si>
    <t>-2,888222</t>
  </si>
  <si>
    <t>508815,3836</t>
  </si>
  <si>
    <t>4786953,74</t>
  </si>
  <si>
    <t>43,234548</t>
  </si>
  <si>
    <t>-2,891438</t>
  </si>
  <si>
    <t>508641,0606</t>
  </si>
  <si>
    <t>4786940,633</t>
  </si>
  <si>
    <t>43,234432</t>
  </si>
  <si>
    <t>-2,893585</t>
  </si>
  <si>
    <t>508522,7302</t>
  </si>
  <si>
    <t>4786956,254</t>
  </si>
  <si>
    <t>43,234574</t>
  </si>
  <si>
    <t>-2,895042</t>
  </si>
  <si>
    <t>509427,9492</t>
  </si>
  <si>
    <t>4787318,162</t>
  </si>
  <si>
    <t>43,237822</t>
  </si>
  <si>
    <t>-2,883888</t>
  </si>
  <si>
    <t>509250,4832</t>
  </si>
  <si>
    <t>4787295,373</t>
  </si>
  <si>
    <t>43,237619</t>
  </si>
  <si>
    <t>-2,886074</t>
  </si>
  <si>
    <t>509248,7197</t>
  </si>
  <si>
    <t>4787397,876</t>
  </si>
  <si>
    <t>43,238542</t>
  </si>
  <si>
    <t>-2,886094</t>
  </si>
  <si>
    <t>509666,653</t>
  </si>
  <si>
    <t>4787557,602</t>
  </si>
  <si>
    <t>43,239975</t>
  </si>
  <si>
    <t>-2,880944</t>
  </si>
  <si>
    <t>508376,9727</t>
  </si>
  <si>
    <t>4787088,563</t>
  </si>
  <si>
    <t>43,235767</t>
  </si>
  <si>
    <t>-2,896835</t>
  </si>
  <si>
    <t>509773,3646</t>
  </si>
  <si>
    <t>4787260,012</t>
  </si>
  <si>
    <t>43,237294</t>
  </si>
  <si>
    <t>-2,879635</t>
  </si>
  <si>
    <t>508710,928</t>
  </si>
  <si>
    <t>4787230,691</t>
  </si>
  <si>
    <t>43,237043</t>
  </si>
  <si>
    <t>509284,1049</t>
  </si>
  <si>
    <t>4787172,257</t>
  </si>
  <si>
    <t>43,23651</t>
  </si>
  <si>
    <t>-2,885662</t>
  </si>
  <si>
    <t>509081,9114</t>
  </si>
  <si>
    <t>4787239,062</t>
  </si>
  <si>
    <t>43,237114</t>
  </si>
  <si>
    <t>-2,888151</t>
  </si>
  <si>
    <t>508975,0391</t>
  </si>
  <si>
    <t>4787373,743</t>
  </si>
  <si>
    <t>43,238328</t>
  </si>
  <si>
    <t>-2,889465</t>
  </si>
  <si>
    <t>509305,6632</t>
  </si>
  <si>
    <t>4787320,436</t>
  </si>
  <si>
    <t>43,237844</t>
  </si>
  <si>
    <t>-2,885394</t>
  </si>
  <si>
    <t>509290,7244</t>
  </si>
  <si>
    <t>4787081,866</t>
  </si>
  <si>
    <t>43,235696</t>
  </si>
  <si>
    <t>-2,885582</t>
  </si>
  <si>
    <t>509689,475</t>
  </si>
  <si>
    <t>4787268,554</t>
  </si>
  <si>
    <t>43,237372</t>
  </si>
  <si>
    <t>-2,880668</t>
  </si>
  <si>
    <t>509800,0441</t>
  </si>
  <si>
    <t>4787396,539</t>
  </si>
  <si>
    <t>43,238523</t>
  </si>
  <si>
    <t>-2,879304</t>
  </si>
  <si>
    <t>509122,162</t>
  </si>
  <si>
    <t>4787377,603</t>
  </si>
  <si>
    <t>43,238361</t>
  </si>
  <si>
    <t>-2,887653</t>
  </si>
  <si>
    <t>509952,5459</t>
  </si>
  <si>
    <t>4787219,959</t>
  </si>
  <si>
    <t>43,236931</t>
  </si>
  <si>
    <t>-2,877429</t>
  </si>
  <si>
    <t>509004,6037</t>
  </si>
  <si>
    <t>4787673,079</t>
  </si>
  <si>
    <t>43,241023</t>
  </si>
  <si>
    <t>-2,889096</t>
  </si>
  <si>
    <t>509268,5711</t>
  </si>
  <si>
    <t>4787666,327</t>
  </si>
  <si>
    <t>43,240959</t>
  </si>
  <si>
    <t>-2,885845</t>
  </si>
  <si>
    <t>509062,6545</t>
  </si>
  <si>
    <t>4785970,55</t>
  </si>
  <si>
    <t>43,225692</t>
  </si>
  <si>
    <t>-2,888409</t>
  </si>
  <si>
    <t>509007,5894</t>
  </si>
  <si>
    <t>4787136,014</t>
  </si>
  <si>
    <t>43,236187</t>
  </si>
  <si>
    <t>-2,889068</t>
  </si>
  <si>
    <t>509170,8019</t>
  </si>
  <si>
    <t>4787375,226</t>
  </si>
  <si>
    <t>43,238339</t>
  </si>
  <si>
    <t>-2,887054</t>
  </si>
  <si>
    <t>509547,0191</t>
  </si>
  <si>
    <t>4787408,95</t>
  </si>
  <si>
    <t>43,238638</t>
  </si>
  <si>
    <t>-2,88242</t>
  </si>
  <si>
    <t>509746,5387</t>
  </si>
  <si>
    <t>4787224,768</t>
  </si>
  <si>
    <t>43,236977</t>
  </si>
  <si>
    <t>-2,879966</t>
  </si>
  <si>
    <t>509703,2825</t>
  </si>
  <si>
    <t>4787379,519</t>
  </si>
  <si>
    <t>43,238371</t>
  </si>
  <si>
    <t>-2,880496</t>
  </si>
  <si>
    <t>509431,7659</t>
  </si>
  <si>
    <t>4787142,475</t>
  </si>
  <si>
    <t>43,23624</t>
  </si>
  <si>
    <t>-2,883844</t>
  </si>
  <si>
    <t>509541,7347</t>
  </si>
  <si>
    <t>4787009,139</t>
  </si>
  <si>
    <t>43,235038</t>
  </si>
  <si>
    <t>-2,882492</t>
  </si>
  <si>
    <t>509633,8976</t>
  </si>
  <si>
    <t>4787180,963</t>
  </si>
  <si>
    <t>43,236584</t>
  </si>
  <si>
    <t>-2,881354</t>
  </si>
  <si>
    <t>509686,2697</t>
  </si>
  <si>
    <t>4787523,313</t>
  </si>
  <si>
    <t>43,239666</t>
  </si>
  <si>
    <t>-2,880703</t>
  </si>
  <si>
    <t>508345,8914</t>
  </si>
  <si>
    <t>4787338,068</t>
  </si>
  <si>
    <t>43,238014</t>
  </si>
  <si>
    <t>-2,897214</t>
  </si>
  <si>
    <t>509093,0731</t>
  </si>
  <si>
    <t>4785512,261</t>
  </si>
  <si>
    <t>43,221565</t>
  </si>
  <si>
    <t>-2,888042</t>
  </si>
  <si>
    <t>509154,0923</t>
  </si>
  <si>
    <t>4785675,373</t>
  </si>
  <si>
    <t>43,223033</t>
  </si>
  <si>
    <t>-2,887288</t>
  </si>
  <si>
    <t>509267,4918</t>
  </si>
  <si>
    <t>4785600,564</t>
  </si>
  <si>
    <t>43,222358</t>
  </si>
  <si>
    <t>-2,885893</t>
  </si>
  <si>
    <t>509059,2002</t>
  </si>
  <si>
    <t>4785820,397</t>
  </si>
  <si>
    <t>43,22434</t>
  </si>
  <si>
    <t>-2,888454</t>
  </si>
  <si>
    <t>509761,9184</t>
  </si>
  <si>
    <t>4787484,108</t>
  </si>
  <si>
    <t>43,239312</t>
  </si>
  <si>
    <t>-2,879772</t>
  </si>
  <si>
    <t>509095,7895</t>
  </si>
  <si>
    <t>4785909,957</t>
  </si>
  <si>
    <t>43,225146</t>
  </si>
  <si>
    <t>-2,888002</t>
  </si>
  <si>
    <t>508985,4712</t>
  </si>
  <si>
    <t>4785809,526</t>
  </si>
  <si>
    <t>43,224243</t>
  </si>
  <si>
    <t>-2,889362</t>
  </si>
  <si>
    <t>509188,6753</t>
  </si>
  <si>
    <t>4785386,452</t>
  </si>
  <si>
    <t>43,220431</t>
  </si>
  <si>
    <t>-2,886867</t>
  </si>
  <si>
    <t>509245,6277</t>
  </si>
  <si>
    <t>4785791,773</t>
  </si>
  <si>
    <t>43,22408</t>
  </si>
  <si>
    <t>-2,886159</t>
  </si>
  <si>
    <t>509323,2613</t>
  </si>
  <si>
    <t>4785383,525</t>
  </si>
  <si>
    <t>43,220403</t>
  </si>
  <si>
    <t>-2,88521</t>
  </si>
  <si>
    <t>509259,3278</t>
  </si>
  <si>
    <t>4785691,175</t>
  </si>
  <si>
    <t>43,223174</t>
  </si>
  <si>
    <t>-2,885992</t>
  </si>
  <si>
    <t>509176,1625</t>
  </si>
  <si>
    <t>4785570,455</t>
  </si>
  <si>
    <t>43,222088</t>
  </si>
  <si>
    <t>-2,887018</t>
  </si>
  <si>
    <t>509255,2685</t>
  </si>
  <si>
    <t>4785272,598</t>
  </si>
  <si>
    <t>43,219405</t>
  </si>
  <si>
    <t>-2,886049</t>
  </si>
  <si>
    <t>509222,2927</t>
  </si>
  <si>
    <t>4785452,02</t>
  </si>
  <si>
    <t>43,221021</t>
  </si>
  <si>
    <t>-2,886452</t>
  </si>
  <si>
    <t>509036,7892</t>
  </si>
  <si>
    <t>4785450,661</t>
  </si>
  <si>
    <t>43,221011</t>
  </si>
  <si>
    <t>-2,888736</t>
  </si>
  <si>
    <t>509773,5609</t>
  </si>
  <si>
    <t>4787292,885</t>
  </si>
  <si>
    <t>43,23759</t>
  </si>
  <si>
    <t>-2,879632</t>
  </si>
  <si>
    <t>509084,6375</t>
  </si>
  <si>
    <t>4785200,182</t>
  </si>
  <si>
    <t>43,218755</t>
  </si>
  <si>
    <t>509614,9414</t>
  </si>
  <si>
    <t>4787264,339</t>
  </si>
  <si>
    <t>43,237335</t>
  </si>
  <si>
    <t>-2,881586</t>
  </si>
  <si>
    <t>509567,649</t>
  </si>
  <si>
    <t>4787750,367</t>
  </si>
  <si>
    <t>43,241712</t>
  </si>
  <si>
    <t>-2,88216</t>
  </si>
  <si>
    <t>509444,3462</t>
  </si>
  <si>
    <t>4787438,459</t>
  </si>
  <si>
    <t>43,238905</t>
  </si>
  <si>
    <t>-2,883684</t>
  </si>
  <si>
    <t>509576,2806</t>
  </si>
  <si>
    <t>4786753,536</t>
  </si>
  <si>
    <t>43,232736</t>
  </si>
  <si>
    <t>-2,882071</t>
  </si>
  <si>
    <t>508814,3142</t>
  </si>
  <si>
    <t>4787089,449</t>
  </si>
  <si>
    <t>43,23577</t>
  </si>
  <si>
    <t>-2,891449</t>
  </si>
  <si>
    <t>509485,34</t>
  </si>
  <si>
    <t>4787271,265</t>
  </si>
  <si>
    <t>43,237399</t>
  </si>
  <si>
    <t>-2,883182</t>
  </si>
  <si>
    <t>509047,7135</t>
  </si>
  <si>
    <t>4785846,924</t>
  </si>
  <si>
    <t>43,224579</t>
  </si>
  <si>
    <t>-2,888595</t>
  </si>
  <si>
    <t>510211,4834</t>
  </si>
  <si>
    <t>4786358,544</t>
  </si>
  <si>
    <t>43,229171</t>
  </si>
  <si>
    <t>-2,874256</t>
  </si>
  <si>
    <t>BEDIA</t>
  </si>
  <si>
    <t>515975,3994</t>
  </si>
  <si>
    <t>4783960,28</t>
  </si>
  <si>
    <t>43,207476</t>
  </si>
  <si>
    <t>-2,803349</t>
  </si>
  <si>
    <t>516281,176</t>
  </si>
  <si>
    <t>4784130,922</t>
  </si>
  <si>
    <t>43,209006</t>
  </si>
  <si>
    <t>-2,79958</t>
  </si>
  <si>
    <t>515734,5565</t>
  </si>
  <si>
    <t>4784159,176</t>
  </si>
  <si>
    <t>43,209272</t>
  </si>
  <si>
    <t>-2,806308</t>
  </si>
  <si>
    <t>516154,2884</t>
  </si>
  <si>
    <t>4783753,694</t>
  </si>
  <si>
    <t>43,205612</t>
  </si>
  <si>
    <t>-2,801153</t>
  </si>
  <si>
    <t>515978,2398</t>
  </si>
  <si>
    <t>4783961,508</t>
  </si>
  <si>
    <t>43,207487</t>
  </si>
  <si>
    <t>-2,803314</t>
  </si>
  <si>
    <t>515315,5072</t>
  </si>
  <si>
    <t>4783851,148</t>
  </si>
  <si>
    <t>43,206507</t>
  </si>
  <si>
    <t>-2,811475</t>
  </si>
  <si>
    <t>516464,4896</t>
  </si>
  <si>
    <t>4784145,579</t>
  </si>
  <si>
    <t>43,209134</t>
  </si>
  <si>
    <t>-2,797323</t>
  </si>
  <si>
    <t>516266,482</t>
  </si>
  <si>
    <t>4784228,727</t>
  </si>
  <si>
    <t>43,209887</t>
  </si>
  <si>
    <t>-2,799758</t>
  </si>
  <si>
    <t>516018,1455</t>
  </si>
  <si>
    <t>4784057,333</t>
  </si>
  <si>
    <t>43,208349</t>
  </si>
  <si>
    <t>-2,80282</t>
  </si>
  <si>
    <t>516266,7225</t>
  </si>
  <si>
    <t>4784230,061</t>
  </si>
  <si>
    <t>43,209899</t>
  </si>
  <si>
    <t>-2,799755</t>
  </si>
  <si>
    <t>515312,5392</t>
  </si>
  <si>
    <t>4784735,928</t>
  </si>
  <si>
    <t>43,214474</t>
  </si>
  <si>
    <t>-2,811487</t>
  </si>
  <si>
    <t>515624,1748</t>
  </si>
  <si>
    <t>4784045,644</t>
  </si>
  <si>
    <t>43,208252</t>
  </si>
  <si>
    <t>-2,80767</t>
  </si>
  <si>
    <t>516611,573</t>
  </si>
  <si>
    <t>4784026,662</t>
  </si>
  <si>
    <t>43,20806</t>
  </si>
  <si>
    <t>-2,795516</t>
  </si>
  <si>
    <t>515207,3282</t>
  </si>
  <si>
    <t>4784853,856</t>
  </si>
  <si>
    <t>43,215538</t>
  </si>
  <si>
    <t>-2,812779</t>
  </si>
  <si>
    <t>516424,0267</t>
  </si>
  <si>
    <t>4784182,351</t>
  </si>
  <si>
    <t>43,209466</t>
  </si>
  <si>
    <t>-2,79782</t>
  </si>
  <si>
    <t>515188,8587</t>
  </si>
  <si>
    <t>4785013,069</t>
  </si>
  <si>
    <t>43,216972</t>
  </si>
  <si>
    <t>-2,813002</t>
  </si>
  <si>
    <t>BERANGO</t>
  </si>
  <si>
    <t>500168,4809</t>
  </si>
  <si>
    <t>4800482,486</t>
  </si>
  <si>
    <t>43,356417</t>
  </si>
  <si>
    <t>-2,997921</t>
  </si>
  <si>
    <t>499992,3834</t>
  </si>
  <si>
    <t>4801425,706</t>
  </si>
  <si>
    <t>43,36491</t>
  </si>
  <si>
    <t>-3,000094</t>
  </si>
  <si>
    <t>500029,9798</t>
  </si>
  <si>
    <t>4801548,648</t>
  </si>
  <si>
    <t>43,366017</t>
  </si>
  <si>
    <t>-2,99963</t>
  </si>
  <si>
    <t>500299,393</t>
  </si>
  <si>
    <t>4801555,429</t>
  </si>
  <si>
    <t>43,366078</t>
  </si>
  <si>
    <t>-2,996305</t>
  </si>
  <si>
    <t>500439,76</t>
  </si>
  <si>
    <t>4801107,87</t>
  </si>
  <si>
    <t>43,362048</t>
  </si>
  <si>
    <t>-2,994573</t>
  </si>
  <si>
    <t>500380,1248</t>
  </si>
  <si>
    <t>4801033,457</t>
  </si>
  <si>
    <t>43,361378</t>
  </si>
  <si>
    <t>-2,995309</t>
  </si>
  <si>
    <t>500308,753</t>
  </si>
  <si>
    <t>4800637,085</t>
  </si>
  <si>
    <t>43,357809</t>
  </si>
  <si>
    <t>-2,99619</t>
  </si>
  <si>
    <t>500151,4565</t>
  </si>
  <si>
    <t>4800756,134</t>
  </si>
  <si>
    <t>43,358881</t>
  </si>
  <si>
    <t>-2,998131</t>
  </si>
  <si>
    <t>500195,3667</t>
  </si>
  <si>
    <t>4801149,617</t>
  </si>
  <si>
    <t>43,362424</t>
  </si>
  <si>
    <t>-2,997589</t>
  </si>
  <si>
    <t>500642,7348</t>
  </si>
  <si>
    <t>4801214,169</t>
  </si>
  <si>
    <t>43,363005</t>
  </si>
  <si>
    <t>-2,992068</t>
  </si>
  <si>
    <t>500580,6724</t>
  </si>
  <si>
    <t>4801132,313</t>
  </si>
  <si>
    <t>43,362268</t>
  </si>
  <si>
    <t>-2,992834</t>
  </si>
  <si>
    <t>500166,1307</t>
  </si>
  <si>
    <t>4800484,596</t>
  </si>
  <si>
    <t>43,356436</t>
  </si>
  <si>
    <t>-2,99795</t>
  </si>
  <si>
    <t>500426,9136</t>
  </si>
  <si>
    <t>4800511,928</t>
  </si>
  <si>
    <t>43,356682</t>
  </si>
  <si>
    <t>-2,994732</t>
  </si>
  <si>
    <t>500273,2079</t>
  </si>
  <si>
    <t>4801890,937</t>
  </si>
  <si>
    <t>43,369099</t>
  </si>
  <si>
    <t>-2,996628</t>
  </si>
  <si>
    <t>500334,3047</t>
  </si>
  <si>
    <t>4801771,663</t>
  </si>
  <si>
    <t>43,368025</t>
  </si>
  <si>
    <t>-2,995874</t>
  </si>
  <si>
    <t>500310,9716</t>
  </si>
  <si>
    <t>4801734,124</t>
  </si>
  <si>
    <t>43,367687</t>
  </si>
  <si>
    <t>-2,996162</t>
  </si>
  <si>
    <t>500349,9767</t>
  </si>
  <si>
    <t>4801107,309</t>
  </si>
  <si>
    <t>43,362043</t>
  </si>
  <si>
    <t>-2,995681</t>
  </si>
  <si>
    <t>500111,8989</t>
  </si>
  <si>
    <t>4801480,681</t>
  </si>
  <si>
    <t>43,365405</t>
  </si>
  <si>
    <t>-2,998619</t>
  </si>
  <si>
    <t>500172,9332</t>
  </si>
  <si>
    <t>4800670,953</t>
  </si>
  <si>
    <t>43,358114</t>
  </si>
  <si>
    <t>-2,997866</t>
  </si>
  <si>
    <t>500460,155</t>
  </si>
  <si>
    <t>4801475,809</t>
  </si>
  <si>
    <t>43,365361</t>
  </si>
  <si>
    <t>-2,994321</t>
  </si>
  <si>
    <t>500215,0283</t>
  </si>
  <si>
    <t>4802060,3</t>
  </si>
  <si>
    <t>43,370624</t>
  </si>
  <si>
    <t>-2,997346</t>
  </si>
  <si>
    <t>499909,8979</t>
  </si>
  <si>
    <t>4801513,332</t>
  </si>
  <si>
    <t>43,365699</t>
  </si>
  <si>
    <t>-3,001112</t>
  </si>
  <si>
    <t>499868,6617</t>
  </si>
  <si>
    <t>4801847,953</t>
  </si>
  <si>
    <t>43,368712</t>
  </si>
  <si>
    <t>-3,001621</t>
  </si>
  <si>
    <t>500011,9106</t>
  </si>
  <si>
    <t>4801712,46</t>
  </si>
  <si>
    <t>43,367492</t>
  </si>
  <si>
    <t>-2,999853</t>
  </si>
  <si>
    <t>499918,0039</t>
  </si>
  <si>
    <t>4801778,652</t>
  </si>
  <si>
    <t>43,368088</t>
  </si>
  <si>
    <t>-3,001012</t>
  </si>
  <si>
    <t>499827,0905</t>
  </si>
  <si>
    <t>4801596,85</t>
  </si>
  <si>
    <t>43,366451</t>
  </si>
  <si>
    <t>-3,002134</t>
  </si>
  <si>
    <t>500155,0006</t>
  </si>
  <si>
    <t>4801690,805</t>
  </si>
  <si>
    <t>43,367297</t>
  </si>
  <si>
    <t>-2,998087</t>
  </si>
  <si>
    <t>500532,1409</t>
  </si>
  <si>
    <t>4801050,015</t>
  </si>
  <si>
    <t>43,361527</t>
  </si>
  <si>
    <t>-2,993433</t>
  </si>
  <si>
    <t>500490,6659</t>
  </si>
  <si>
    <t>4800862,767</t>
  </si>
  <si>
    <t>43,359841</t>
  </si>
  <si>
    <t>-2,993945</t>
  </si>
  <si>
    <t>500297,8865</t>
  </si>
  <si>
    <t>4800807,115</t>
  </si>
  <si>
    <t>43,35934</t>
  </si>
  <si>
    <t>-2,996324</t>
  </si>
  <si>
    <t>500422,7281</t>
  </si>
  <si>
    <t>4801352,309</t>
  </si>
  <si>
    <t>43,364249</t>
  </si>
  <si>
    <t>-2,994783</t>
  </si>
  <si>
    <t>500572,1465</t>
  </si>
  <si>
    <t>4801340,437</t>
  </si>
  <si>
    <t>43,364142</t>
  </si>
  <si>
    <t>-2,992939</t>
  </si>
  <si>
    <t>501770,7026</t>
  </si>
  <si>
    <t>4800512,701</t>
  </si>
  <si>
    <t>43,356687</t>
  </si>
  <si>
    <t>-2,97815</t>
  </si>
  <si>
    <t>500231,435</t>
  </si>
  <si>
    <t>4800876,191</t>
  </si>
  <si>
    <t>43,359962</t>
  </si>
  <si>
    <t>-2,997144</t>
  </si>
  <si>
    <t>500657,8742</t>
  </si>
  <si>
    <t>4800518,166</t>
  </si>
  <si>
    <t>43,356738</t>
  </si>
  <si>
    <t>-2,991882</t>
  </si>
  <si>
    <t>501093,1059</t>
  </si>
  <si>
    <t>4800695,027</t>
  </si>
  <si>
    <t>43,35833</t>
  </si>
  <si>
    <t>-2,986511</t>
  </si>
  <si>
    <t>500519,1201</t>
  </si>
  <si>
    <t>4801774,784</t>
  </si>
  <si>
    <t>43,368053</t>
  </si>
  <si>
    <t>-2,993593</t>
  </si>
  <si>
    <t>500174,3919</t>
  </si>
  <si>
    <t>4800669,398</t>
  </si>
  <si>
    <t>43,3581</t>
  </si>
  <si>
    <t>-2,997848</t>
  </si>
  <si>
    <t>500299,5549</t>
  </si>
  <si>
    <t>4801557,984</t>
  </si>
  <si>
    <t>43,366101</t>
  </si>
  <si>
    <t>-2,996303</t>
  </si>
  <si>
    <t>500441,705</t>
  </si>
  <si>
    <t>4801105,205</t>
  </si>
  <si>
    <t>43,362024</t>
  </si>
  <si>
    <t>-2,994549</t>
  </si>
  <si>
    <t>500015,9623</t>
  </si>
  <si>
    <t>4801512,887</t>
  </si>
  <si>
    <t>43,365695</t>
  </si>
  <si>
    <t>-2,999803</t>
  </si>
  <si>
    <t>499588,7306</t>
  </si>
  <si>
    <t>4801905,16</t>
  </si>
  <si>
    <t>43,369227</t>
  </si>
  <si>
    <t>-3,005076</t>
  </si>
  <si>
    <t>500349,8956</t>
  </si>
  <si>
    <t>4801110,308</t>
  </si>
  <si>
    <t>43,36207</t>
  </si>
  <si>
    <t>-2,995682</t>
  </si>
  <si>
    <t>500872,9498</t>
  </si>
  <si>
    <t>4800532,183</t>
  </si>
  <si>
    <t>43,356864</t>
  </si>
  <si>
    <t>-2,989228</t>
  </si>
  <si>
    <t>501114,9056</t>
  </si>
  <si>
    <t>4800198,155</t>
  </si>
  <si>
    <t>43,353856</t>
  </si>
  <si>
    <t>-2,986243</t>
  </si>
  <si>
    <t>500044,4899</t>
  </si>
  <si>
    <t>4800590,322</t>
  </si>
  <si>
    <t>43,357388</t>
  </si>
  <si>
    <t>-2,999451</t>
  </si>
  <si>
    <t>500125,9075</t>
  </si>
  <si>
    <t>4801968,452</t>
  </si>
  <si>
    <t>43,369797</t>
  </si>
  <si>
    <t>-2,998446</t>
  </si>
  <si>
    <t>500651,9929</t>
  </si>
  <si>
    <t>4799319,288</t>
  </si>
  <si>
    <t>43,345943</t>
  </si>
  <si>
    <t>-2,991956</t>
  </si>
  <si>
    <t>500058,0143</t>
  </si>
  <si>
    <t>4801638,939</t>
  </si>
  <si>
    <t>43,36683</t>
  </si>
  <si>
    <t>-2,999284</t>
  </si>
  <si>
    <t>499776,9383</t>
  </si>
  <si>
    <t>4801685,587</t>
  </si>
  <si>
    <t>43,36725</t>
  </si>
  <si>
    <t>-3,002753</t>
  </si>
  <si>
    <t>500217,6561</t>
  </si>
  <si>
    <t>4800969,369</t>
  </si>
  <si>
    <t>43,360801</t>
  </si>
  <si>
    <t>-2,997314</t>
  </si>
  <si>
    <t>500300,417</t>
  </si>
  <si>
    <t>4800392,866</t>
  </si>
  <si>
    <t>43,35561</t>
  </si>
  <si>
    <t>-2,996293</t>
  </si>
  <si>
    <t>500069,0426</t>
  </si>
  <si>
    <t>4800770,237</t>
  </si>
  <si>
    <t>43,359008</t>
  </si>
  <si>
    <t>-2,999148</t>
  </si>
  <si>
    <t>499403,6218</t>
  </si>
  <si>
    <t>4802213,584</t>
  </si>
  <si>
    <t>43,372004</t>
  </si>
  <si>
    <t>-3,007361</t>
  </si>
  <si>
    <t>500411,7527</t>
  </si>
  <si>
    <t>4800619,876</t>
  </si>
  <si>
    <t>43,357654</t>
  </si>
  <si>
    <t>-2,994919</t>
  </si>
  <si>
    <t>499917,5988</t>
  </si>
  <si>
    <t>4801778,874</t>
  </si>
  <si>
    <t>43,36809</t>
  </si>
  <si>
    <t>-3,001017</t>
  </si>
  <si>
    <t>499590,108</t>
  </si>
  <si>
    <t>4801904,382</t>
  </si>
  <si>
    <t>43,36922</t>
  </si>
  <si>
    <t>-3,005059</t>
  </si>
  <si>
    <t>500046,1917</t>
  </si>
  <si>
    <t>4800589,211</t>
  </si>
  <si>
    <t>43,357378</t>
  </si>
  <si>
    <t>-2,99943</t>
  </si>
  <si>
    <t>500132,0842</t>
  </si>
  <si>
    <t>4800994,688</t>
  </si>
  <si>
    <t>43,361029</t>
  </si>
  <si>
    <t>-2,99837</t>
  </si>
  <si>
    <t>500112,6149</t>
  </si>
  <si>
    <t>4802275,085</t>
  </si>
  <si>
    <t>43,372558</t>
  </si>
  <si>
    <t>-2,99861</t>
  </si>
  <si>
    <t>502514,0136</t>
  </si>
  <si>
    <t>4800674,083</t>
  </si>
  <si>
    <t>43,358138</t>
  </si>
  <si>
    <t>-2,968977</t>
  </si>
  <si>
    <t>500385,6837</t>
  </si>
  <si>
    <t>4800179,083</t>
  </si>
  <si>
    <t>43,353685</t>
  </si>
  <si>
    <t>-2,995241</t>
  </si>
  <si>
    <t>500463,7235</t>
  </si>
  <si>
    <t>4800246,278</t>
  </si>
  <si>
    <t>43,35429</t>
  </si>
  <si>
    <t>-2,994278</t>
  </si>
  <si>
    <t>500111,2506</t>
  </si>
  <si>
    <t>4801481,125</t>
  </si>
  <si>
    <t>43,365409</t>
  </si>
  <si>
    <t>-2,998627</t>
  </si>
  <si>
    <t>500760,6571</t>
  </si>
  <si>
    <t>4801011,944</t>
  </si>
  <si>
    <t>43,361184</t>
  </si>
  <si>
    <t>-2,990613</t>
  </si>
  <si>
    <t>500171,2447</t>
  </si>
  <si>
    <t>4800148,199</t>
  </si>
  <si>
    <t>43,353407</t>
  </si>
  <si>
    <t>-2,997887</t>
  </si>
  <si>
    <t>500634,9792</t>
  </si>
  <si>
    <t>4800965,73</t>
  </si>
  <si>
    <t>43,360768</t>
  </si>
  <si>
    <t>-2,992164</t>
  </si>
  <si>
    <t>500724,9083</t>
  </si>
  <si>
    <t>4801135,881</t>
  </si>
  <si>
    <t>43,3623</t>
  </si>
  <si>
    <t>-2,991054</t>
  </si>
  <si>
    <t>500216,7269</t>
  </si>
  <si>
    <t>4802148,037</t>
  </si>
  <si>
    <t>43,371414</t>
  </si>
  <si>
    <t>-2,997325</t>
  </si>
  <si>
    <t>500282,3854</t>
  </si>
  <si>
    <t>4801365,074</t>
  </si>
  <si>
    <t>43,364364</t>
  </si>
  <si>
    <t>-2,996515</t>
  </si>
  <si>
    <t>500132,8135</t>
  </si>
  <si>
    <t>4800996,354</t>
  </si>
  <si>
    <t>43,361044</t>
  </si>
  <si>
    <t>-2,998361</t>
  </si>
  <si>
    <t>BERMEO</t>
  </si>
  <si>
    <t>522422,6835</t>
  </si>
  <si>
    <t>4807434,175</t>
  </si>
  <si>
    <t>43,418676</t>
  </si>
  <si>
    <t>-2,723028</t>
  </si>
  <si>
    <t>521806,8864</t>
  </si>
  <si>
    <t>4807745,682</t>
  </si>
  <si>
    <t>43,421499</t>
  </si>
  <si>
    <t>-2,730622</t>
  </si>
  <si>
    <t>522409,162</t>
  </si>
  <si>
    <t>4807727,22</t>
  </si>
  <si>
    <t>43,421315</t>
  </si>
  <si>
    <t>-2,723183</t>
  </si>
  <si>
    <t>521728,2685</t>
  </si>
  <si>
    <t>4807699,116</t>
  </si>
  <si>
    <t>43,421082</t>
  </si>
  <si>
    <t>-2,731595</t>
  </si>
  <si>
    <t>522422,302</t>
  </si>
  <si>
    <t>4807305,343</t>
  </si>
  <si>
    <t>43,417516</t>
  </si>
  <si>
    <t>-2,723038</t>
  </si>
  <si>
    <t>522305,7708</t>
  </si>
  <si>
    <t>4807657,687</t>
  </si>
  <si>
    <t>43,420692</t>
  </si>
  <si>
    <t>-2,724463</t>
  </si>
  <si>
    <t>520552,5697</t>
  </si>
  <si>
    <t>4804215,234</t>
  </si>
  <si>
    <t>43,389746</t>
  </si>
  <si>
    <t>-2,746249</t>
  </si>
  <si>
    <t>519770,9357</t>
  </si>
  <si>
    <t>4805219,775</t>
  </si>
  <si>
    <t>43,398812</t>
  </si>
  <si>
    <t>-2,755863</t>
  </si>
  <si>
    <t>522142,7887</t>
  </si>
  <si>
    <t>4807959,903</t>
  </si>
  <si>
    <t>43,423418</t>
  </si>
  <si>
    <t>-2,726464</t>
  </si>
  <si>
    <t>521906,5136</t>
  </si>
  <si>
    <t>4807928,479</t>
  </si>
  <si>
    <t>43,423142</t>
  </si>
  <si>
    <t>-2,729384</t>
  </si>
  <si>
    <t>521752,0839</t>
  </si>
  <si>
    <t>4807719,628</t>
  </si>
  <si>
    <t>43,421266</t>
  </si>
  <si>
    <t>-2,7313</t>
  </si>
  <si>
    <t>522003,3134</t>
  </si>
  <si>
    <t>4807611,27</t>
  </si>
  <si>
    <t>43,420283</t>
  </si>
  <si>
    <t>-2,728201</t>
  </si>
  <si>
    <t>522213,6554</t>
  </si>
  <si>
    <t>4807629,729</t>
  </si>
  <si>
    <t>43,420443</t>
  </si>
  <si>
    <t>-2,725602</t>
  </si>
  <si>
    <t>522252,961</t>
  </si>
  <si>
    <t>4807616,864</t>
  </si>
  <si>
    <t>43,420326</t>
  </si>
  <si>
    <t>-2,725117</t>
  </si>
  <si>
    <t>522432,2536</t>
  </si>
  <si>
    <t>4807745,622</t>
  </si>
  <si>
    <t>43,42148</t>
  </si>
  <si>
    <t>-2,722897</t>
  </si>
  <si>
    <t>522473,7438</t>
  </si>
  <si>
    <t>4807976,101</t>
  </si>
  <si>
    <t>43,423554</t>
  </si>
  <si>
    <t>-2,722375</t>
  </si>
  <si>
    <t>522425,2084</t>
  </si>
  <si>
    <t>4807307,796</t>
  </si>
  <si>
    <t>43,417538</t>
  </si>
  <si>
    <t>-2,723002</t>
  </si>
  <si>
    <t>522065,3017</t>
  </si>
  <si>
    <t>4807841,258</t>
  </si>
  <si>
    <t>43,422352</t>
  </si>
  <si>
    <t>-2,727426</t>
  </si>
  <si>
    <t>522229,8674</t>
  </si>
  <si>
    <t>4807795,374</t>
  </si>
  <si>
    <t>43,421934</t>
  </si>
  <si>
    <t>-2,725395</t>
  </si>
  <si>
    <t>521986,616</t>
  </si>
  <si>
    <t>4807766,701</t>
  </si>
  <si>
    <t>43,421683</t>
  </si>
  <si>
    <t>-2,728401</t>
  </si>
  <si>
    <t>521737,4275</t>
  </si>
  <si>
    <t>4808022,334</t>
  </si>
  <si>
    <t>43,423992</t>
  </si>
  <si>
    <t>-2,731469</t>
  </si>
  <si>
    <t>521966,5738</t>
  </si>
  <si>
    <t>4807681,563</t>
  </si>
  <si>
    <t>43,420917</t>
  </si>
  <si>
    <t>-2,728652</t>
  </si>
  <si>
    <t>522279,1049</t>
  </si>
  <si>
    <t>4807495,671</t>
  </si>
  <si>
    <t>43,419234</t>
  </si>
  <si>
    <t>-2,724799</t>
  </si>
  <si>
    <t>522330,8907</t>
  </si>
  <si>
    <t>4807381,338</t>
  </si>
  <si>
    <t>43,418203</t>
  </si>
  <si>
    <t>-2,724164</t>
  </si>
  <si>
    <t>522238,3778</t>
  </si>
  <si>
    <t>4807325,502</t>
  </si>
  <si>
    <t>43,417703</t>
  </si>
  <si>
    <t>-2,725309</t>
  </si>
  <si>
    <t>522135,146</t>
  </si>
  <si>
    <t>4807328,384</t>
  </si>
  <si>
    <t>43,417732</t>
  </si>
  <si>
    <t>-2,726584</t>
  </si>
  <si>
    <t>521955,2526</t>
  </si>
  <si>
    <t>4807279,596</t>
  </si>
  <si>
    <t>43,417298</t>
  </si>
  <si>
    <t>-2,728808</t>
  </si>
  <si>
    <t>521996,6155</t>
  </si>
  <si>
    <t>4807058,275</t>
  </si>
  <si>
    <t>43,415304</t>
  </si>
  <si>
    <t>-2,728306</t>
  </si>
  <si>
    <t>521850,0899</t>
  </si>
  <si>
    <t>4807153,533</t>
  </si>
  <si>
    <t>43,416166</t>
  </si>
  <si>
    <t>-2,730112</t>
  </si>
  <si>
    <t>522053,6114</t>
  </si>
  <si>
    <t>4807108,216</t>
  </si>
  <si>
    <t>43,415752</t>
  </si>
  <si>
    <t>-2,7276</t>
  </si>
  <si>
    <t>522034,9966</t>
  </si>
  <si>
    <t>4807354,267</t>
  </si>
  <si>
    <t>43,417968</t>
  </si>
  <si>
    <t>-2,72782</t>
  </si>
  <si>
    <t>522066,509</t>
  </si>
  <si>
    <t>4807373,028</t>
  </si>
  <si>
    <t>43,418136</t>
  </si>
  <si>
    <t>-2,72743</t>
  </si>
  <si>
    <t>522131,1463</t>
  </si>
  <si>
    <t>4807535,833</t>
  </si>
  <si>
    <t>43,4196</t>
  </si>
  <si>
    <t>-2,726625</t>
  </si>
  <si>
    <t>522606,9884</t>
  </si>
  <si>
    <t>4807203,005</t>
  </si>
  <si>
    <t>43,416589</t>
  </si>
  <si>
    <t>-2,720761</t>
  </si>
  <si>
    <t>521112,2818</t>
  </si>
  <si>
    <t>4807830,656</t>
  </si>
  <si>
    <t>43,422284</t>
  </si>
  <si>
    <t>-2,739199</t>
  </si>
  <si>
    <t>522592,8753</t>
  </si>
  <si>
    <t>4807525,146</t>
  </si>
  <si>
    <t>43,41949</t>
  </si>
  <si>
    <t>-2,720922</t>
  </si>
  <si>
    <t>521115,449</t>
  </si>
  <si>
    <t>4807827,446</t>
  </si>
  <si>
    <t>43,422255</t>
  </si>
  <si>
    <t>-2,73916</t>
  </si>
  <si>
    <t>521696,1555</t>
  </si>
  <si>
    <t>4807565,184</t>
  </si>
  <si>
    <t>43,419877</t>
  </si>
  <si>
    <t>-2,731997</t>
  </si>
  <si>
    <t>519370,0488</t>
  </si>
  <si>
    <t>4805959,942</t>
  </si>
  <si>
    <t>43,405487</t>
  </si>
  <si>
    <t>-2,760787</t>
  </si>
  <si>
    <t>521964,5389</t>
  </si>
  <si>
    <t>4807436,222</t>
  </si>
  <si>
    <t>43,418708</t>
  </si>
  <si>
    <t>-2,728687</t>
  </si>
  <si>
    <t>521809,6498</t>
  </si>
  <si>
    <t>4807491,806</t>
  </si>
  <si>
    <t>43,419213</t>
  </si>
  <si>
    <t>-2,730598</t>
  </si>
  <si>
    <t>522070,3897</t>
  </si>
  <si>
    <t>4807646,917</t>
  </si>
  <si>
    <t>43,420602</t>
  </si>
  <si>
    <t>-2,727371</t>
  </si>
  <si>
    <t>521464,2121</t>
  </si>
  <si>
    <t>4806268,361</t>
  </si>
  <si>
    <t>43,408207</t>
  </si>
  <si>
    <t>-2,734913</t>
  </si>
  <si>
    <t>49A</t>
  </si>
  <si>
    <t>521309,0799</t>
  </si>
  <si>
    <t>4807573,502</t>
  </si>
  <si>
    <t>43,419963</t>
  </si>
  <si>
    <t>-2,736778</t>
  </si>
  <si>
    <t>49B</t>
  </si>
  <si>
    <t>521309,1594</t>
  </si>
  <si>
    <t>4807573,947</t>
  </si>
  <si>
    <t>43,419967</t>
  </si>
  <si>
    <t>-2,736777</t>
  </si>
  <si>
    <t>49C</t>
  </si>
  <si>
    <t>521310,1946</t>
  </si>
  <si>
    <t>4807579,392</t>
  </si>
  <si>
    <t>43,420016</t>
  </si>
  <si>
    <t>-2,736764</t>
  </si>
  <si>
    <t>521948,2619</t>
  </si>
  <si>
    <t>4807611,868</t>
  </si>
  <si>
    <t>43,42029</t>
  </si>
  <si>
    <t>-2,728881</t>
  </si>
  <si>
    <t>50A</t>
  </si>
  <si>
    <t>521309,4962</t>
  </si>
  <si>
    <t>4807569,839</t>
  </si>
  <si>
    <t>43,41993</t>
  </si>
  <si>
    <t>-2,736773</t>
  </si>
  <si>
    <t>50B</t>
  </si>
  <si>
    <t>521309,0746</t>
  </si>
  <si>
    <t>4807575,168</t>
  </si>
  <si>
    <t>43,419978</t>
  </si>
  <si>
    <t>50C</t>
  </si>
  <si>
    <t>521308,7634</t>
  </si>
  <si>
    <t>4807571,169</t>
  </si>
  <si>
    <t>43,419942</t>
  </si>
  <si>
    <t>-2,736782</t>
  </si>
  <si>
    <t>521218,453</t>
  </si>
  <si>
    <t>4807714,153</t>
  </si>
  <si>
    <t>43,421232</t>
  </si>
  <si>
    <t>-2,737892</t>
  </si>
  <si>
    <t>522460,2825</t>
  </si>
  <si>
    <t>4807910,197</t>
  </si>
  <si>
    <t>43,422961</t>
  </si>
  <si>
    <t>-2,722544</t>
  </si>
  <si>
    <t>521807,2082</t>
  </si>
  <si>
    <t>4807495,796</t>
  </si>
  <si>
    <t>43,419249</t>
  </si>
  <si>
    <t>-2,730628</t>
  </si>
  <si>
    <t>521936,1982</t>
  </si>
  <si>
    <t>4807213,786</t>
  </si>
  <si>
    <t>43,416706</t>
  </si>
  <si>
    <t>-2,729046</t>
  </si>
  <si>
    <t>522156,827</t>
  </si>
  <si>
    <t>4807308,575</t>
  </si>
  <si>
    <t>43,417553</t>
  </si>
  <si>
    <t>-2,726317</t>
  </si>
  <si>
    <t>522301,3784</t>
  </si>
  <si>
    <t>4807664,003</t>
  </si>
  <si>
    <t>43,420749</t>
  </si>
  <si>
    <t>-2,724517</t>
  </si>
  <si>
    <t>519391,748</t>
  </si>
  <si>
    <t>4805960,671</t>
  </si>
  <si>
    <t>43,405493</t>
  </si>
  <si>
    <t>-2,760519</t>
  </si>
  <si>
    <t>522028,8802</t>
  </si>
  <si>
    <t>4807541,496</t>
  </si>
  <si>
    <t>43,419654</t>
  </si>
  <si>
    <t>-2,727888</t>
  </si>
  <si>
    <t>522430,2032</t>
  </si>
  <si>
    <t>4807753,612</t>
  </si>
  <si>
    <t>43,421552</t>
  </si>
  <si>
    <t>-2,722922</t>
  </si>
  <si>
    <t>522737,5494</t>
  </si>
  <si>
    <t>4807235,318</t>
  </si>
  <si>
    <t>43,416876</t>
  </si>
  <si>
    <t>-2,719147</t>
  </si>
  <si>
    <t>522709,4359</t>
  </si>
  <si>
    <t>4807650,37</t>
  </si>
  <si>
    <t>43,420614</t>
  </si>
  <si>
    <t>-2,719477</t>
  </si>
  <si>
    <t>521980,7618</t>
  </si>
  <si>
    <t>4805984,485</t>
  </si>
  <si>
    <t>43,405636</t>
  </si>
  <si>
    <t>-2,728545</t>
  </si>
  <si>
    <t>521971,6632</t>
  </si>
  <si>
    <t>4807112,946</t>
  </si>
  <si>
    <t>43,415797</t>
  </si>
  <si>
    <t>-2,728612</t>
  </si>
  <si>
    <t>521176,8144</t>
  </si>
  <si>
    <t>4807491,012</t>
  </si>
  <si>
    <t>43,419224</t>
  </si>
  <si>
    <t>-2,738415</t>
  </si>
  <si>
    <t>522149,0289</t>
  </si>
  <si>
    <t>4807686,491</t>
  </si>
  <si>
    <t>43,420956</t>
  </si>
  <si>
    <t>-2,726398</t>
  </si>
  <si>
    <t>521983,941</t>
  </si>
  <si>
    <t>4807544,126</t>
  </si>
  <si>
    <t>43,419679</t>
  </si>
  <si>
    <t>-2,728443</t>
  </si>
  <si>
    <t>521824,6955</t>
  </si>
  <si>
    <t>4807145,121</t>
  </si>
  <si>
    <t>43,416091</t>
  </si>
  <si>
    <t>-2,730426</t>
  </si>
  <si>
    <t>522108,4636</t>
  </si>
  <si>
    <t>4807392,157</t>
  </si>
  <si>
    <t>43,418307</t>
  </si>
  <si>
    <t>-2,726911</t>
  </si>
  <si>
    <t>521490,0484</t>
  </si>
  <si>
    <t>4808020,764</t>
  </si>
  <si>
    <t>43,423985</t>
  </si>
  <si>
    <t>-2,734525</t>
  </si>
  <si>
    <t>520549,7402</t>
  </si>
  <si>
    <t>4804213,448</t>
  </si>
  <si>
    <t>43,38973</t>
  </si>
  <si>
    <t>-2,746284</t>
  </si>
  <si>
    <t>522276,0327</t>
  </si>
  <si>
    <t>4807862,274</t>
  </si>
  <si>
    <t>43,422535</t>
  </si>
  <si>
    <t>-2,724822</t>
  </si>
  <si>
    <t>521621,4</t>
  </si>
  <si>
    <t>4807525,073</t>
  </si>
  <si>
    <t>43,419518</t>
  </si>
  <si>
    <t>-2,732922</t>
  </si>
  <si>
    <t>522011,3939</t>
  </si>
  <si>
    <t>4807293,217</t>
  </si>
  <si>
    <t>43,417419</t>
  </si>
  <si>
    <t>-2,728114</t>
  </si>
  <si>
    <t>522028,0386</t>
  </si>
  <si>
    <t>4807352,911</t>
  </si>
  <si>
    <t>43,417956</t>
  </si>
  <si>
    <t>-2,727906</t>
  </si>
  <si>
    <t>522473,6303</t>
  </si>
  <si>
    <t>4807985,874</t>
  </si>
  <si>
    <t>43,423642</t>
  </si>
  <si>
    <t>-2,722376</t>
  </si>
  <si>
    <t>522461,645</t>
  </si>
  <si>
    <t>4807914,311</t>
  </si>
  <si>
    <t>43,422998</t>
  </si>
  <si>
    <t>-2,722527</t>
  </si>
  <si>
    <t>519423,0192</t>
  </si>
  <si>
    <t>4804068,735</t>
  </si>
  <si>
    <t>43,388457</t>
  </si>
  <si>
    <t>-2,7602</t>
  </si>
  <si>
    <t>521817,3061</t>
  </si>
  <si>
    <t>4808003,267</t>
  </si>
  <si>
    <t>43,423818</t>
  </si>
  <si>
    <t>-2,730483</t>
  </si>
  <si>
    <t>522510,2769</t>
  </si>
  <si>
    <t>4807240,776</t>
  </si>
  <si>
    <t>43,416932</t>
  </si>
  <si>
    <t>-2,721954</t>
  </si>
  <si>
    <t>521177,3758</t>
  </si>
  <si>
    <t>4807492,679</t>
  </si>
  <si>
    <t>43,419239</t>
  </si>
  <si>
    <t>-2,738408</t>
  </si>
  <si>
    <t>521407,6619</t>
  </si>
  <si>
    <t>4807835,585</t>
  </si>
  <si>
    <t>43,42232</t>
  </si>
  <si>
    <t>-2,73555</t>
  </si>
  <si>
    <t>521692,4166</t>
  </si>
  <si>
    <t>4807569,837</t>
  </si>
  <si>
    <t>43,419919</t>
  </si>
  <si>
    <t>-2,732043</t>
  </si>
  <si>
    <t>521411,3026</t>
  </si>
  <si>
    <t>4807836,263</t>
  </si>
  <si>
    <t>43,422326</t>
  </si>
  <si>
    <t>-2,735505</t>
  </si>
  <si>
    <t>519802,4389</t>
  </si>
  <si>
    <t>4810405,527</t>
  </si>
  <si>
    <t>43,445504</t>
  </si>
  <si>
    <t>-2,755286</t>
  </si>
  <si>
    <t>521826,5195</t>
  </si>
  <si>
    <t>4807832,707</t>
  </si>
  <si>
    <t>43,422282</t>
  </si>
  <si>
    <t>-2,730376</t>
  </si>
  <si>
    <t>521937,6247</t>
  </si>
  <si>
    <t>4807721,34</t>
  </si>
  <si>
    <t>43,421276</t>
  </si>
  <si>
    <t>-2,729008</t>
  </si>
  <si>
    <t>522845,387</t>
  </si>
  <si>
    <t>4807235,571</t>
  </si>
  <si>
    <t>43,416875</t>
  </si>
  <si>
    <t>-2,717815</t>
  </si>
  <si>
    <t>520901,0023</t>
  </si>
  <si>
    <t>4808194,39</t>
  </si>
  <si>
    <t>43,425565</t>
  </si>
  <si>
    <t>-2,741795</t>
  </si>
  <si>
    <t>521654,6434</t>
  </si>
  <si>
    <t>4807862,251</t>
  </si>
  <si>
    <t>43,422553</t>
  </si>
  <si>
    <t>-2,732498</t>
  </si>
  <si>
    <t>521701,0128</t>
  </si>
  <si>
    <t>4807791,765</t>
  </si>
  <si>
    <t>43,421917</t>
  </si>
  <si>
    <t>-2,731928</t>
  </si>
  <si>
    <t>519546,8174</t>
  </si>
  <si>
    <t>4805372,275</t>
  </si>
  <si>
    <t>43,400191</t>
  </si>
  <si>
    <t>-2,758625</t>
  </si>
  <si>
    <t>521292,611</t>
  </si>
  <si>
    <t>4807712,832</t>
  </si>
  <si>
    <t>43,421218</t>
  </si>
  <si>
    <t>-2,736976</t>
  </si>
  <si>
    <t>BERRIATUA</t>
  </si>
  <si>
    <t>543206,062</t>
  </si>
  <si>
    <t>4795203,062</t>
  </si>
  <si>
    <t>43,307639</t>
  </si>
  <si>
    <t>-2,467278</t>
  </si>
  <si>
    <t>543021,5141</t>
  </si>
  <si>
    <t>4795322,39</t>
  </si>
  <si>
    <t>43,308724</t>
  </si>
  <si>
    <t>-2,469544</t>
  </si>
  <si>
    <t>543451,9012</t>
  </si>
  <si>
    <t>4795607,458</t>
  </si>
  <si>
    <t>43,311266</t>
  </si>
  <si>
    <t>-2,464215</t>
  </si>
  <si>
    <t>542947,5577</t>
  </si>
  <si>
    <t>4795166,878</t>
  </si>
  <si>
    <t>43,307328</t>
  </si>
  <si>
    <t>-2,470468</t>
  </si>
  <si>
    <t>543489,0143</t>
  </si>
  <si>
    <t>4795751,411</t>
  </si>
  <si>
    <t>43,31256</t>
  </si>
  <si>
    <t>-2,463746</t>
  </si>
  <si>
    <t>543680,6537</t>
  </si>
  <si>
    <t>4795802,179</t>
  </si>
  <si>
    <t>43,313006</t>
  </si>
  <si>
    <t>-2,461379</t>
  </si>
  <si>
    <t>544199,6461</t>
  </si>
  <si>
    <t>4795710,809</t>
  </si>
  <si>
    <t>43,312153</t>
  </si>
  <si>
    <t>-2,454987</t>
  </si>
  <si>
    <t>543270,6869</t>
  </si>
  <si>
    <t>4795485,24</t>
  </si>
  <si>
    <t>43,310176</t>
  </si>
  <si>
    <t>-2,466459</t>
  </si>
  <si>
    <t>545612,1225</t>
  </si>
  <si>
    <t>4796481,178</t>
  </si>
  <si>
    <t>43,319005</t>
  </si>
  <si>
    <t>-2,437507</t>
  </si>
  <si>
    <t>543454,0241</t>
  </si>
  <si>
    <t>4795605,25</t>
  </si>
  <si>
    <t>43,311246</t>
  </si>
  <si>
    <t>-2,464189</t>
  </si>
  <si>
    <t>543454,4317</t>
  </si>
  <si>
    <t>4795604,92</t>
  </si>
  <si>
    <t>43,311243</t>
  </si>
  <si>
    <t>-2,464184</t>
  </si>
  <si>
    <t>542834,136</t>
  </si>
  <si>
    <t>4794799,987</t>
  </si>
  <si>
    <t>43,304031</t>
  </si>
  <si>
    <t>-2,471895</t>
  </si>
  <si>
    <t>541977,3681</t>
  </si>
  <si>
    <t>4794639,248</t>
  </si>
  <si>
    <t>43,302632</t>
  </si>
  <si>
    <t>-2,48247</t>
  </si>
  <si>
    <t>541979,0487</t>
  </si>
  <si>
    <t>4794642,924</t>
  </si>
  <si>
    <t>43,302665</t>
  </si>
  <si>
    <t>-2,482449</t>
  </si>
  <si>
    <t>541982,4836</t>
  </si>
  <si>
    <t>4794638,392</t>
  </si>
  <si>
    <t>43,302624</t>
  </si>
  <si>
    <t>-2,482407</t>
  </si>
  <si>
    <t>543243,7196</t>
  </si>
  <si>
    <t>4795339,131</t>
  </si>
  <si>
    <t>43,308862</t>
  </si>
  <si>
    <t>-2,466803</t>
  </si>
  <si>
    <t>543241,5405</t>
  </si>
  <si>
    <t>4795337,452</t>
  </si>
  <si>
    <t>43,308847</t>
  </si>
  <si>
    <t>-2,46683</t>
  </si>
  <si>
    <t>544128,6567</t>
  </si>
  <si>
    <t>4796449,025</t>
  </si>
  <si>
    <t>43,318804</t>
  </si>
  <si>
    <t>-2,455803</t>
  </si>
  <si>
    <t>542021,2889</t>
  </si>
  <si>
    <t>4795914,516</t>
  </si>
  <si>
    <t>43,314112</t>
  </si>
  <si>
    <t>-2,481831</t>
  </si>
  <si>
    <t>542946,6543</t>
  </si>
  <si>
    <t>4795168,649</t>
  </si>
  <si>
    <t>43,307344</t>
  </si>
  <si>
    <t>-2,470479</t>
  </si>
  <si>
    <t>542982,1529</t>
  </si>
  <si>
    <t>4795428,538</t>
  </si>
  <si>
    <t>43,309682</t>
  </si>
  <si>
    <t>-2,470021</t>
  </si>
  <si>
    <t>BERRIZ</t>
  </si>
  <si>
    <t>534637,8501</t>
  </si>
  <si>
    <t>4782125,648</t>
  </si>
  <si>
    <t>43,190331</t>
  </si>
  <si>
    <t>-2,573741</t>
  </si>
  <si>
    <t>533058,6971</t>
  </si>
  <si>
    <t>4779562,79</t>
  </si>
  <si>
    <t>43,167325</t>
  </si>
  <si>
    <t>-2,593327</t>
  </si>
  <si>
    <t>535822,4605</t>
  </si>
  <si>
    <t>4779491,59</t>
  </si>
  <si>
    <t>43,166558</t>
  </si>
  <si>
    <t>-2,559334</t>
  </si>
  <si>
    <t>533415,4134</t>
  </si>
  <si>
    <t>4779595,073</t>
  </si>
  <si>
    <t>43,1676</t>
  </si>
  <si>
    <t>-2,588937</t>
  </si>
  <si>
    <t>534076,0652</t>
  </si>
  <si>
    <t>4779288,718</t>
  </si>
  <si>
    <t>43,164812</t>
  </si>
  <si>
    <t>-2,580829</t>
  </si>
  <si>
    <t>532624,9487</t>
  </si>
  <si>
    <t>4780218,271</t>
  </si>
  <si>
    <t>43,173246</t>
  </si>
  <si>
    <t>-2,598624</t>
  </si>
  <si>
    <t>532324,0037</t>
  </si>
  <si>
    <t>4781935,345</t>
  </si>
  <si>
    <t>43,18872</t>
  </si>
  <si>
    <t>-2,602226</t>
  </si>
  <si>
    <t>535997,5481</t>
  </si>
  <si>
    <t>4779556,816</t>
  </si>
  <si>
    <t>43,167137</t>
  </si>
  <si>
    <t>-2,557176</t>
  </si>
  <si>
    <t>534739,4881</t>
  </si>
  <si>
    <t>4779741,634</t>
  </si>
  <si>
    <t>43,16886</t>
  </si>
  <si>
    <t>-2,57264</t>
  </si>
  <si>
    <t>534506,0342</t>
  </si>
  <si>
    <t>4779931,466</t>
  </si>
  <si>
    <t>43,17058</t>
  </si>
  <si>
    <t>-2,5755</t>
  </si>
  <si>
    <t>534411,8475</t>
  </si>
  <si>
    <t>4780070,923</t>
  </si>
  <si>
    <t>43,17184</t>
  </si>
  <si>
    <t>-2,57665</t>
  </si>
  <si>
    <t>534546,6818</t>
  </si>
  <si>
    <t>4779770,638</t>
  </si>
  <si>
    <t>43,16913</t>
  </si>
  <si>
    <t>-2,57501</t>
  </si>
  <si>
    <t>534411,0573</t>
  </si>
  <si>
    <t>4780709,503</t>
  </si>
  <si>
    <t>43,17759</t>
  </si>
  <si>
    <t>-2,57662</t>
  </si>
  <si>
    <t>534614,1059</t>
  </si>
  <si>
    <t>4779779,865</t>
  </si>
  <si>
    <t>43,16921</t>
  </si>
  <si>
    <t>-2,57418</t>
  </si>
  <si>
    <t>534410,2285</t>
  </si>
  <si>
    <t>4779908,77</t>
  </si>
  <si>
    <t>43,17038</t>
  </si>
  <si>
    <t>-2,57668</t>
  </si>
  <si>
    <t>534430,4307</t>
  </si>
  <si>
    <t>4781057,213</t>
  </si>
  <si>
    <t>43,18072</t>
  </si>
  <si>
    <t>-2,57636</t>
  </si>
  <si>
    <t>534182,5197</t>
  </si>
  <si>
    <t>4780576,192</t>
  </si>
  <si>
    <t>43,1764</t>
  </si>
  <si>
    <t>-2,57944</t>
  </si>
  <si>
    <t>534699,3306</t>
  </si>
  <si>
    <t>4779645,919</t>
  </si>
  <si>
    <t>43,168</t>
  </si>
  <si>
    <t>-2,57314</t>
  </si>
  <si>
    <t>534318,8823</t>
  </si>
  <si>
    <t>4780452,493</t>
  </si>
  <si>
    <t>43,17528</t>
  </si>
  <si>
    <t>-2,57777</t>
  </si>
  <si>
    <t>534434,8693</t>
  </si>
  <si>
    <t>4780661,868</t>
  </si>
  <si>
    <t>43,17716</t>
  </si>
  <si>
    <t>-2,57633</t>
  </si>
  <si>
    <t>534496,7475</t>
  </si>
  <si>
    <t>4779518,283</t>
  </si>
  <si>
    <t>43,16686</t>
  </si>
  <si>
    <t>-2,57564</t>
  </si>
  <si>
    <t>BUSTURIA</t>
  </si>
  <si>
    <t>524802,9286</t>
  </si>
  <si>
    <t>4804323,016</t>
  </si>
  <si>
    <t>43,390588</t>
  </si>
  <si>
    <t>-2,693768</t>
  </si>
  <si>
    <t>524315,242</t>
  </si>
  <si>
    <t>4803427,092</t>
  </si>
  <si>
    <t>43,382537</t>
  </si>
  <si>
    <t>-2,699829</t>
  </si>
  <si>
    <t>524352,0225</t>
  </si>
  <si>
    <t>4802774,077</t>
  </si>
  <si>
    <t>43,376656</t>
  </si>
  <si>
    <t>-2,699404</t>
  </si>
  <si>
    <t>522503,8196</t>
  </si>
  <si>
    <t>4803468,24</t>
  </si>
  <si>
    <t>43,382964</t>
  </si>
  <si>
    <t>-2,722189</t>
  </si>
  <si>
    <t>523965,8971</t>
  </si>
  <si>
    <t>4802641,201</t>
  </si>
  <si>
    <t>43,375472</t>
  </si>
  <si>
    <t>-2,704176</t>
  </si>
  <si>
    <t>524262,3964</t>
  </si>
  <si>
    <t>4803480,545</t>
  </si>
  <si>
    <t>43,38302</t>
  </si>
  <si>
    <t>-2,700479</t>
  </si>
  <si>
    <t>524814,3177</t>
  </si>
  <si>
    <t>4803294,967</t>
  </si>
  <si>
    <t>43,381331</t>
  </si>
  <si>
    <t>-2,693674</t>
  </si>
  <si>
    <t>524500,9078</t>
  </si>
  <si>
    <t>4803359,905</t>
  </si>
  <si>
    <t>43,381926</t>
  </si>
  <si>
    <t>-2,69754</t>
  </si>
  <si>
    <t>524289,8219</t>
  </si>
  <si>
    <t>4801777,085</t>
  </si>
  <si>
    <t>43,367681</t>
  </si>
  <si>
    <t>-2,700216</t>
  </si>
  <si>
    <t>524479,748</t>
  </si>
  <si>
    <t>4802805,524</t>
  </si>
  <si>
    <t>43,376935</t>
  </si>
  <si>
    <t>-2,697826</t>
  </si>
  <si>
    <t>524693,3011</t>
  </si>
  <si>
    <t>4804467,216</t>
  </si>
  <si>
    <t>43,39189</t>
  </si>
  <si>
    <t>-2,695115</t>
  </si>
  <si>
    <t>524867,6774</t>
  </si>
  <si>
    <t>4804071,812</t>
  </si>
  <si>
    <t>43,388324</t>
  </si>
  <si>
    <t>-2,69298</t>
  </si>
  <si>
    <t>524550,0207</t>
  </si>
  <si>
    <t>4803487,359</t>
  </si>
  <si>
    <t>43,383072</t>
  </si>
  <si>
    <t>-2,696928</t>
  </si>
  <si>
    <t>524104,7071</t>
  </si>
  <si>
    <t>4802178,128</t>
  </si>
  <si>
    <t>43,371298</t>
  </si>
  <si>
    <t>-2,702483</t>
  </si>
  <si>
    <t>524782,2816</t>
  </si>
  <si>
    <t>4803239,097</t>
  </si>
  <si>
    <t>43,380829</t>
  </si>
  <si>
    <t>-2,694072</t>
  </si>
  <si>
    <t>524127,6011</t>
  </si>
  <si>
    <t>4801847,361</t>
  </si>
  <si>
    <t>43,368319</t>
  </si>
  <si>
    <t>-2,702215</t>
  </si>
  <si>
    <t>524500,086</t>
  </si>
  <si>
    <t>4803363,123</t>
  </si>
  <si>
    <t>43,381955</t>
  </si>
  <si>
    <t>-2,69755</t>
  </si>
  <si>
    <t>524258,9064</t>
  </si>
  <si>
    <t>4803482,42</t>
  </si>
  <si>
    <t>43,383037</t>
  </si>
  <si>
    <t>-2,700522</t>
  </si>
  <si>
    <t>524131,0033</t>
  </si>
  <si>
    <t>4801847,595</t>
  </si>
  <si>
    <t>43,368321</t>
  </si>
  <si>
    <t>-2,702173</t>
  </si>
  <si>
    <t>524253,374</t>
  </si>
  <si>
    <t>4801886,238</t>
  </si>
  <si>
    <t>43,368665</t>
  </si>
  <si>
    <t>-2,700661</t>
  </si>
  <si>
    <t>524987,3241</t>
  </si>
  <si>
    <t>4801789,734</t>
  </si>
  <si>
    <t>43,367772</t>
  </si>
  <si>
    <t>-2,691607</t>
  </si>
  <si>
    <t>524848,0545</t>
  </si>
  <si>
    <t>4801852,303</t>
  </si>
  <si>
    <t>43,36834</t>
  </si>
  <si>
    <t>-2,693323</t>
  </si>
  <si>
    <t>524747,2112</t>
  </si>
  <si>
    <t>4801799,179</t>
  </si>
  <si>
    <t>43,367865</t>
  </si>
  <si>
    <t>-2,69457</t>
  </si>
  <si>
    <t>DERIO</t>
  </si>
  <si>
    <t>509102,0938</t>
  </si>
  <si>
    <t>4793315,911</t>
  </si>
  <si>
    <t>43,291832</t>
  </si>
  <si>
    <t>-2,887802</t>
  </si>
  <si>
    <t>509260,0769</t>
  </si>
  <si>
    <t>4794064,432</t>
  </si>
  <si>
    <t>43,29857</t>
  </si>
  <si>
    <t>-2,885842</t>
  </si>
  <si>
    <t>509186,9009</t>
  </si>
  <si>
    <t>4793831,666</t>
  </si>
  <si>
    <t>43,296475</t>
  </si>
  <si>
    <t>-2,886748</t>
  </si>
  <si>
    <t>509731,8759</t>
  </si>
  <si>
    <t>4793933,711</t>
  </si>
  <si>
    <t>43,297387</t>
  </si>
  <si>
    <t>-2,880028</t>
  </si>
  <si>
    <t>509375,6453</t>
  </si>
  <si>
    <t>4794022,167</t>
  </si>
  <si>
    <t>43,298188</t>
  </si>
  <si>
    <t>-2,884418</t>
  </si>
  <si>
    <t>509269,5566</t>
  </si>
  <si>
    <t>4793242,062</t>
  </si>
  <si>
    <t>43,291165</t>
  </si>
  <si>
    <t>-2,885739</t>
  </si>
  <si>
    <t>509247,6462</t>
  </si>
  <si>
    <t>4793306,113</t>
  </si>
  <si>
    <t>43,291742</t>
  </si>
  <si>
    <t>-2,886008</t>
  </si>
  <si>
    <t>509494,5186</t>
  </si>
  <si>
    <t>4793127,096</t>
  </si>
  <si>
    <t>43,290127</t>
  </si>
  <si>
    <t>-2,882968</t>
  </si>
  <si>
    <t>509347,7083</t>
  </si>
  <si>
    <t>4793751,813</t>
  </si>
  <si>
    <t>43,295754</t>
  </si>
  <si>
    <t>-2,884767</t>
  </si>
  <si>
    <t>509123,0387</t>
  </si>
  <si>
    <t>4793425,664</t>
  </si>
  <si>
    <t>43,29282</t>
  </si>
  <si>
    <t>-2,887542</t>
  </si>
  <si>
    <t>509096,8286</t>
  </si>
  <si>
    <t>4794156,166</t>
  </si>
  <si>
    <t>43,299398</t>
  </si>
  <si>
    <t>-2,887853</t>
  </si>
  <si>
    <t>509210,877</t>
  </si>
  <si>
    <t>4793260,64</t>
  </si>
  <si>
    <t>43,291333</t>
  </si>
  <si>
    <t>-2,886462</t>
  </si>
  <si>
    <t>509170,3642</t>
  </si>
  <si>
    <t>4793403,405</t>
  </si>
  <si>
    <t>43,292619</t>
  </si>
  <si>
    <t>-2,886959</t>
  </si>
  <si>
    <t>510247,3649</t>
  </si>
  <si>
    <t>4793515,339</t>
  </si>
  <si>
    <t>43,293613</t>
  </si>
  <si>
    <t>-2,873681</t>
  </si>
  <si>
    <t>509449,5813</t>
  </si>
  <si>
    <t>4793470,979</t>
  </si>
  <si>
    <t>43,293224</t>
  </si>
  <si>
    <t>-2,883516</t>
  </si>
  <si>
    <t>509746,7027</t>
  </si>
  <si>
    <t>4793551,25</t>
  </si>
  <si>
    <t>43,293943</t>
  </si>
  <si>
    <t>-2,879852</t>
  </si>
  <si>
    <t>509102,4886</t>
  </si>
  <si>
    <t>4793324,019</t>
  </si>
  <si>
    <t>43,291905</t>
  </si>
  <si>
    <t>-2,887797</t>
  </si>
  <si>
    <t>509417,4022</t>
  </si>
  <si>
    <t>4793334,777</t>
  </si>
  <si>
    <t>43,291998</t>
  </si>
  <si>
    <t>-2,883915</t>
  </si>
  <si>
    <t>509268,5805</t>
  </si>
  <si>
    <t>4793243,949</t>
  </si>
  <si>
    <t>43,291182</t>
  </si>
  <si>
    <t>-2,885751</t>
  </si>
  <si>
    <t>509446,285</t>
  </si>
  <si>
    <t>4793624,234</t>
  </si>
  <si>
    <t>43,294604</t>
  </si>
  <si>
    <t>-2,883554</t>
  </si>
  <si>
    <t>509457,4117</t>
  </si>
  <si>
    <t>4794021,836</t>
  </si>
  <si>
    <t>43,298184</t>
  </si>
  <si>
    <t>-2,88341</t>
  </si>
  <si>
    <t>509342,787</t>
  </si>
  <si>
    <t>4793908,731</t>
  </si>
  <si>
    <t>43,297167</t>
  </si>
  <si>
    <t>-2,884825</t>
  </si>
  <si>
    <t>510448,6801</t>
  </si>
  <si>
    <t>4793325,849</t>
  </si>
  <si>
    <t>43,291904</t>
  </si>
  <si>
    <t>-2,871203</t>
  </si>
  <si>
    <t>510603,3585</t>
  </si>
  <si>
    <t>4793602,845</t>
  </si>
  <si>
    <t>43,294396</t>
  </si>
  <si>
    <t>-2,869291</t>
  </si>
  <si>
    <t>510428,1493</t>
  </si>
  <si>
    <t>4793962,512</t>
  </si>
  <si>
    <t>43,297637</t>
  </si>
  <si>
    <t>-2,871444</t>
  </si>
  <si>
    <t>509170,1466</t>
  </si>
  <si>
    <t>4793923,932</t>
  </si>
  <si>
    <t>43,297306</t>
  </si>
  <si>
    <t>-2,886953</t>
  </si>
  <si>
    <t>509238,8431</t>
  </si>
  <si>
    <t>4793991,216</t>
  </si>
  <si>
    <t>43,297911</t>
  </si>
  <si>
    <t>-2,886105</t>
  </si>
  <si>
    <t>509933,1341</t>
  </si>
  <si>
    <t>4794373,57</t>
  </si>
  <si>
    <t>43,301345</t>
  </si>
  <si>
    <t>-2,877539</t>
  </si>
  <si>
    <t>509961,4026</t>
  </si>
  <si>
    <t>4793462,494</t>
  </si>
  <si>
    <t>43,293141</t>
  </si>
  <si>
    <t>-2,877207</t>
  </si>
  <si>
    <t>509321,5719</t>
  </si>
  <si>
    <t>4793291,332</t>
  </si>
  <si>
    <t>43,291608</t>
  </si>
  <si>
    <t>-2,885097</t>
  </si>
  <si>
    <t>509191,5384</t>
  </si>
  <si>
    <t>4794001,035</t>
  </si>
  <si>
    <t>43,298</t>
  </si>
  <si>
    <t>-2,886688</t>
  </si>
  <si>
    <t>509211,6079</t>
  </si>
  <si>
    <t>4793260,086</t>
  </si>
  <si>
    <t>43,291328</t>
  </si>
  <si>
    <t>-2,886453</t>
  </si>
  <si>
    <t>509300,979</t>
  </si>
  <si>
    <t>4793340,947</t>
  </si>
  <si>
    <t>43,292055</t>
  </si>
  <si>
    <t>-2,88535</t>
  </si>
  <si>
    <t>509222,1755</t>
  </si>
  <si>
    <t>4793542,631</t>
  </si>
  <si>
    <t>43,293872</t>
  </si>
  <si>
    <t>-2,886318</t>
  </si>
  <si>
    <t>509351,6844</t>
  </si>
  <si>
    <t>4793750,93</t>
  </si>
  <si>
    <t>43,295746</t>
  </si>
  <si>
    <t>-2,884718</t>
  </si>
  <si>
    <t>509345,8763</t>
  </si>
  <si>
    <t>4793903,849</t>
  </si>
  <si>
    <t>43,297123</t>
  </si>
  <si>
    <t>-2,884787</t>
  </si>
  <si>
    <t>509374,6746</t>
  </si>
  <si>
    <t>4794020,166</t>
  </si>
  <si>
    <t>43,29817</t>
  </si>
  <si>
    <t>-2,88443</t>
  </si>
  <si>
    <t>510428,663</t>
  </si>
  <si>
    <t>4794103,112</t>
  </si>
  <si>
    <t>43,298903</t>
  </si>
  <si>
    <t>-2,871435</t>
  </si>
  <si>
    <t>509302,6072</t>
  </si>
  <si>
    <t>4793336,84</t>
  </si>
  <si>
    <t>43,292018</t>
  </si>
  <si>
    <t>-2,88533</t>
  </si>
  <si>
    <t>510666,1546</t>
  </si>
  <si>
    <t>4793649,588</t>
  </si>
  <si>
    <t>43,294816</t>
  </si>
  <si>
    <t>-2,868516</t>
  </si>
  <si>
    <t>508962,096</t>
  </si>
  <si>
    <t>4794156,098</t>
  </si>
  <si>
    <t>43,299399</t>
  </si>
  <si>
    <t>509771,0578</t>
  </si>
  <si>
    <t>4793426,012</t>
  </si>
  <si>
    <t>43,292815</t>
  </si>
  <si>
    <t>-2,879554</t>
  </si>
  <si>
    <t>509043,3145</t>
  </si>
  <si>
    <t>4793227,653</t>
  </si>
  <si>
    <t>43,291038</t>
  </si>
  <si>
    <t>-2,888528</t>
  </si>
  <si>
    <t>509483,563</t>
  </si>
  <si>
    <t>4793071,552</t>
  </si>
  <si>
    <t>43,289627</t>
  </si>
  <si>
    <t>-2,883104</t>
  </si>
  <si>
    <t>508662,5483</t>
  </si>
  <si>
    <t>4795035,509</t>
  </si>
  <si>
    <t>43,307321</t>
  </si>
  <si>
    <t>-2,893193</t>
  </si>
  <si>
    <t>509275,5385</t>
  </si>
  <si>
    <t>4794324,661</t>
  </si>
  <si>
    <t>43,300913</t>
  </si>
  <si>
    <t>-2,885647</t>
  </si>
  <si>
    <t>508886,2107</t>
  </si>
  <si>
    <t>4793012,882</t>
  </si>
  <si>
    <t>43,289106</t>
  </si>
  <si>
    <t>-2,890468</t>
  </si>
  <si>
    <t>509222,0223</t>
  </si>
  <si>
    <t>4793535,967</t>
  </si>
  <si>
    <t>43,293812</t>
  </si>
  <si>
    <t>-2,88632</t>
  </si>
  <si>
    <t>510428,7868</t>
  </si>
  <si>
    <t>4793969,953</t>
  </si>
  <si>
    <t>43,297704</t>
  </si>
  <si>
    <t>-2,871436</t>
  </si>
  <si>
    <t>510518,9195</t>
  </si>
  <si>
    <t>4793701,555</t>
  </si>
  <si>
    <t>43,295286</t>
  </si>
  <si>
    <t>-2,87033</t>
  </si>
  <si>
    <t>510352,1358</t>
  </si>
  <si>
    <t>4793647,879</t>
  </si>
  <si>
    <t>43,294805</t>
  </si>
  <si>
    <t>-2,872387</t>
  </si>
  <si>
    <t>509972,3419</t>
  </si>
  <si>
    <t>4796336,245</t>
  </si>
  <si>
    <t>43,319017</t>
  </si>
  <si>
    <t>-2,87702</t>
  </si>
  <si>
    <t>508757,1236</t>
  </si>
  <si>
    <t>4794402,489</t>
  </si>
  <si>
    <t>43,30162</t>
  </si>
  <si>
    <t>-2,892037</t>
  </si>
  <si>
    <t>508960,8024</t>
  </si>
  <si>
    <t>4794152,876</t>
  </si>
  <si>
    <t>43,29937</t>
  </si>
  <si>
    <t>-2,88953</t>
  </si>
  <si>
    <t>510469,1968</t>
  </si>
  <si>
    <t>4794223,783</t>
  </si>
  <si>
    <t>43,299989</t>
  </si>
  <si>
    <t>-2,870933</t>
  </si>
  <si>
    <t>511051,3622</t>
  </si>
  <si>
    <t>4793623,44</t>
  </si>
  <si>
    <t>43,294575</t>
  </si>
  <si>
    <t>-2,863768</t>
  </si>
  <si>
    <t>510955,6267</t>
  </si>
  <si>
    <t>4793680,924</t>
  </si>
  <si>
    <t>43,295094</t>
  </si>
  <si>
    <t>-2,864947</t>
  </si>
  <si>
    <t>509211,4166</t>
  </si>
  <si>
    <t>4793460,545</t>
  </si>
  <si>
    <t>43,293133</t>
  </si>
  <si>
    <t>509451,2227</t>
  </si>
  <si>
    <t>4794388,096</t>
  </si>
  <si>
    <t>43,301482</t>
  </si>
  <si>
    <t>-2,88348</t>
  </si>
  <si>
    <t>510637,3636</t>
  </si>
  <si>
    <t>4794161,852</t>
  </si>
  <si>
    <t>43,299429</t>
  </si>
  <si>
    <t>-2,868861</t>
  </si>
  <si>
    <t>510518,7002</t>
  </si>
  <si>
    <t>4794156,447</t>
  </si>
  <si>
    <t>43,299382</t>
  </si>
  <si>
    <t>-2,870324</t>
  </si>
  <si>
    <t>508687,344</t>
  </si>
  <si>
    <t>4794293,785</t>
  </si>
  <si>
    <t>43,300642</t>
  </si>
  <si>
    <t>-2,892899</t>
  </si>
  <si>
    <t>510142,1512</t>
  </si>
  <si>
    <t>4793567,6</t>
  </si>
  <si>
    <t>43,294085</t>
  </si>
  <si>
    <t>-2,874977</t>
  </si>
  <si>
    <t>509705,7534</t>
  </si>
  <si>
    <t>4792972,359</t>
  </si>
  <si>
    <t>43,288731</t>
  </si>
  <si>
    <t>-2,880367</t>
  </si>
  <si>
    <t>508760,6928</t>
  </si>
  <si>
    <t>4794402,272</t>
  </si>
  <si>
    <t>43,301618</t>
  </si>
  <si>
    <t>-2,891993</t>
  </si>
  <si>
    <t>510692,0114</t>
  </si>
  <si>
    <t>4793919,943</t>
  </si>
  <si>
    <t>43,29725</t>
  </si>
  <si>
    <t>-2,868192</t>
  </si>
  <si>
    <t>509173,7708</t>
  </si>
  <si>
    <t>4793403,854</t>
  </si>
  <si>
    <t>43,292623</t>
  </si>
  <si>
    <t>509278,9452</t>
  </si>
  <si>
    <t>4794324,666</t>
  </si>
  <si>
    <t>-2,885605</t>
  </si>
  <si>
    <t>510255,2918</t>
  </si>
  <si>
    <t>4793262,584</t>
  </si>
  <si>
    <t>43,291337</t>
  </si>
  <si>
    <t>-2,873588</t>
  </si>
  <si>
    <t>508911,9613</t>
  </si>
  <si>
    <t>4794406,911</t>
  </si>
  <si>
    <t>43,301658</t>
  </si>
  <si>
    <t>-2,890128</t>
  </si>
  <si>
    <t>509416,9096</t>
  </si>
  <si>
    <t>4794097,965</t>
  </si>
  <si>
    <t>43,29887</t>
  </si>
  <si>
    <t>-2,883908</t>
  </si>
  <si>
    <t>508821,6418</t>
  </si>
  <si>
    <t>4792818,224</t>
  </si>
  <si>
    <t>43,287354</t>
  </si>
  <si>
    <t>-2,891267</t>
  </si>
  <si>
    <t>510844,8755</t>
  </si>
  <si>
    <t>4793643,208</t>
  </si>
  <si>
    <t>43,294756</t>
  </si>
  <si>
    <t>-2,866313</t>
  </si>
  <si>
    <t>510765,3814</t>
  </si>
  <si>
    <t>4793691,058</t>
  </si>
  <si>
    <t>43,295188</t>
  </si>
  <si>
    <t>-2,867292</t>
  </si>
  <si>
    <t>509063,6876</t>
  </si>
  <si>
    <t>4793401,929</t>
  </si>
  <si>
    <t>43,292607</t>
  </si>
  <si>
    <t>-2,888274</t>
  </si>
  <si>
    <t>DIMA</t>
  </si>
  <si>
    <t>520174,5261</t>
  </si>
  <si>
    <t>4776880,174</t>
  </si>
  <si>
    <t>43,143623</t>
  </si>
  <si>
    <t>-2,751918</t>
  </si>
  <si>
    <t>520942,7946</t>
  </si>
  <si>
    <t>4776902,704</t>
  </si>
  <si>
    <t>43,143805</t>
  </si>
  <si>
    <t>-2,74247</t>
  </si>
  <si>
    <t>521645,9801</t>
  </si>
  <si>
    <t>4774370,504</t>
  </si>
  <si>
    <t>43,120984</t>
  </si>
  <si>
    <t>-2,733922</t>
  </si>
  <si>
    <t>518934,5154</t>
  </si>
  <si>
    <t>4775095,177</t>
  </si>
  <si>
    <t>43,127582</t>
  </si>
  <si>
    <t>-2,767227</t>
  </si>
  <si>
    <t>520464,244</t>
  </si>
  <si>
    <t>4775537,6</t>
  </si>
  <si>
    <t>43,131526</t>
  </si>
  <si>
    <t>-2,748405</t>
  </si>
  <si>
    <t>526325,9464</t>
  </si>
  <si>
    <t>4768366,213</t>
  </si>
  <si>
    <t>43,06677</t>
  </si>
  <si>
    <t>-2,67668</t>
  </si>
  <si>
    <t>520480,4211</t>
  </si>
  <si>
    <t>4776704,508</t>
  </si>
  <si>
    <t>43,142033</t>
  </si>
  <si>
    <t>-2,748163</t>
  </si>
  <si>
    <t>521565,5999</t>
  </si>
  <si>
    <t>4775631,727</t>
  </si>
  <si>
    <t>43,132343</t>
  </si>
  <si>
    <t>-2,734861</t>
  </si>
  <si>
    <t>519256,6581</t>
  </si>
  <si>
    <t>4777390,483</t>
  </si>
  <si>
    <t>43,148242</t>
  </si>
  <si>
    <t>-2,763187</t>
  </si>
  <si>
    <t>518749,18</t>
  </si>
  <si>
    <t>4777797,419</t>
  </si>
  <si>
    <t>43,151919</t>
  </si>
  <si>
    <t>-2,769414</t>
  </si>
  <si>
    <t>520270,2739</t>
  </si>
  <si>
    <t>4776733,087</t>
  </si>
  <si>
    <t>43,142296</t>
  </si>
  <si>
    <t>-2,750746</t>
  </si>
  <si>
    <t>521677,6628</t>
  </si>
  <si>
    <t>4778015,449</t>
  </si>
  <si>
    <t>43,153804</t>
  </si>
  <si>
    <t>-2,73339</t>
  </si>
  <si>
    <t>522772,4308</t>
  </si>
  <si>
    <t>4776404,491</t>
  </si>
  <si>
    <t>43,139266</t>
  </si>
  <si>
    <t>-2,719992</t>
  </si>
  <si>
    <t>520620,0424</t>
  </si>
  <si>
    <t>4777434,453</t>
  </si>
  <si>
    <t>43,148602</t>
  </si>
  <si>
    <t>-2,746419</t>
  </si>
  <si>
    <t>520209,3749</t>
  </si>
  <si>
    <t>4776783,548</t>
  </si>
  <si>
    <t>43,142752</t>
  </si>
  <si>
    <t>-2,751493</t>
  </si>
  <si>
    <t>520206,0347</t>
  </si>
  <si>
    <t>4776785,537</t>
  </si>
  <si>
    <t>43,14277</t>
  </si>
  <si>
    <t>-2,751534</t>
  </si>
  <si>
    <t>518998,618</t>
  </si>
  <si>
    <t>4775385,765</t>
  </si>
  <si>
    <t>43,130197</t>
  </si>
  <si>
    <t>-2,766429</t>
  </si>
  <si>
    <t>518933,958</t>
  </si>
  <si>
    <t>4775090,845</t>
  </si>
  <si>
    <t>43,127543</t>
  </si>
  <si>
    <t>-2,767234</t>
  </si>
  <si>
    <t>521679,4704</t>
  </si>
  <si>
    <t>4778009,569</t>
  </si>
  <si>
    <t>43,153751</t>
  </si>
  <si>
    <t>-2,733368</t>
  </si>
  <si>
    <t>520391,9752</t>
  </si>
  <si>
    <t>4776719,79</t>
  </si>
  <si>
    <t>43,142173</t>
  </si>
  <si>
    <t>-2,74925</t>
  </si>
  <si>
    <t>523034,4057</t>
  </si>
  <si>
    <t>4776544,413</t>
  </si>
  <si>
    <t>43,140518</t>
  </si>
  <si>
    <t>-2,716765</t>
  </si>
  <si>
    <t>520271,7366</t>
  </si>
  <si>
    <t>4776487,437</t>
  </si>
  <si>
    <t>43,140084</t>
  </si>
  <si>
    <t>-2,750737</t>
  </si>
  <si>
    <t>520272,5576</t>
  </si>
  <si>
    <t>4776730,873</t>
  </si>
  <si>
    <t>43,142276</t>
  </si>
  <si>
    <t>-2,750718</t>
  </si>
  <si>
    <t>519874,7512</t>
  </si>
  <si>
    <t>4776329,124</t>
  </si>
  <si>
    <t>43,138669</t>
  </si>
  <si>
    <t>-2,755624</t>
  </si>
  <si>
    <t>521121,3193</t>
  </si>
  <si>
    <t>4777551,487</t>
  </si>
  <si>
    <t>43,149642</t>
  </si>
  <si>
    <t>-2,74025</t>
  </si>
  <si>
    <t>DURANGO</t>
  </si>
  <si>
    <t>529866,8161</t>
  </si>
  <si>
    <t>4779159,339</t>
  </si>
  <si>
    <t>43,163825</t>
  </si>
  <si>
    <t>-2,632613</t>
  </si>
  <si>
    <t>529526,9955</t>
  </si>
  <si>
    <t>4780115,17</t>
  </si>
  <si>
    <t>43,172445</t>
  </si>
  <si>
    <t>-2,636742</t>
  </si>
  <si>
    <t>529800,4308</t>
  </si>
  <si>
    <t>4780284,28</t>
  </si>
  <si>
    <t>43,173957</t>
  </si>
  <si>
    <t>-2,633369</t>
  </si>
  <si>
    <t>529799,3726</t>
  </si>
  <si>
    <t>4780377,453</t>
  </si>
  <si>
    <t>43,174796</t>
  </si>
  <si>
    <t>-2,633377</t>
  </si>
  <si>
    <t>530277,0681</t>
  </si>
  <si>
    <t>4778988,568</t>
  </si>
  <si>
    <t>43,162271</t>
  </si>
  <si>
    <t>-2,627576</t>
  </si>
  <si>
    <t>530024,2372</t>
  </si>
  <si>
    <t>4779373,705</t>
  </si>
  <si>
    <t>43,165749</t>
  </si>
  <si>
    <t>-2,630665</t>
  </si>
  <si>
    <t>530117,7016</t>
  </si>
  <si>
    <t>4779213,751</t>
  </si>
  <si>
    <t>43,164305</t>
  </si>
  <si>
    <t>-2,629524</t>
  </si>
  <si>
    <t>530484,9524</t>
  </si>
  <si>
    <t>4779096,888</t>
  </si>
  <si>
    <t>43,163238</t>
  </si>
  <si>
    <t>-2,625013</t>
  </si>
  <si>
    <t>530270,5124</t>
  </si>
  <si>
    <t>4779274,511</t>
  </si>
  <si>
    <t>43,164846</t>
  </si>
  <si>
    <t>-2,627641</t>
  </si>
  <si>
    <t>530097,7195</t>
  </si>
  <si>
    <t>4778952,456</t>
  </si>
  <si>
    <t>43,161953</t>
  </si>
  <si>
    <t>-2,629784</t>
  </si>
  <si>
    <t>530317,2654</t>
  </si>
  <si>
    <t>4778834,488</t>
  </si>
  <si>
    <t>43,160882</t>
  </si>
  <si>
    <t>-2,62709</t>
  </si>
  <si>
    <t>529411,6913</t>
  </si>
  <si>
    <t>4780087,128</t>
  </si>
  <si>
    <t>43,172197</t>
  </si>
  <si>
    <t>-2,638162</t>
  </si>
  <si>
    <t>530062,6544</t>
  </si>
  <si>
    <t>4778921,316</t>
  </si>
  <si>
    <t>43,161674</t>
  </si>
  <si>
    <t>-2,630217</t>
  </si>
  <si>
    <t>529750,7521</t>
  </si>
  <si>
    <t>4779618,052</t>
  </si>
  <si>
    <t>43,16796</t>
  </si>
  <si>
    <t>-2,634016</t>
  </si>
  <si>
    <t>530164,3531</t>
  </si>
  <si>
    <t>4779877,081</t>
  </si>
  <si>
    <t>43,170276</t>
  </si>
  <si>
    <t>-2,628914</t>
  </si>
  <si>
    <t>530693,0593</t>
  </si>
  <si>
    <t>4779875,668</t>
  </si>
  <si>
    <t>43,170242</t>
  </si>
  <si>
    <t>-2,62241</t>
  </si>
  <si>
    <t>530285,5478</t>
  </si>
  <si>
    <t>4779951,583</t>
  </si>
  <si>
    <t>43,170942</t>
  </si>
  <si>
    <t>-2,627419</t>
  </si>
  <si>
    <t>529068,9744</t>
  </si>
  <si>
    <t>4779900,635</t>
  </si>
  <si>
    <t>43,170531</t>
  </si>
  <si>
    <t>-2,642388</t>
  </si>
  <si>
    <t>529303,7213</t>
  </si>
  <si>
    <t>4779790,251</t>
  </si>
  <si>
    <t>43,169528</t>
  </si>
  <si>
    <t>-2,639506</t>
  </si>
  <si>
    <t>529379,0616</t>
  </si>
  <si>
    <t>4780076,215</t>
  </si>
  <si>
    <t>43,1721</t>
  </si>
  <si>
    <t>-2,638564</t>
  </si>
  <si>
    <t>529874,2378</t>
  </si>
  <si>
    <t>4779783,846</t>
  </si>
  <si>
    <t>43,169448</t>
  </si>
  <si>
    <t>-2,632488</t>
  </si>
  <si>
    <t>531125,4003</t>
  </si>
  <si>
    <t>4779029,264</t>
  </si>
  <si>
    <t>43,162603</t>
  </si>
  <si>
    <t>-2,617139</t>
  </si>
  <si>
    <t>531063,1943</t>
  </si>
  <si>
    <t>4778907,261</t>
  </si>
  <si>
    <t>43,161507</t>
  </si>
  <si>
    <t>-2,617911</t>
  </si>
  <si>
    <t>530969,2639</t>
  </si>
  <si>
    <t>4778913,607</t>
  </si>
  <si>
    <t>43,161568</t>
  </si>
  <si>
    <t>-2,619066</t>
  </si>
  <si>
    <t>529712,3844</t>
  </si>
  <si>
    <t>4779915,629</t>
  </si>
  <si>
    <t>43,170641</t>
  </si>
  <si>
    <t>-2,634472</t>
  </si>
  <si>
    <t>530174,3116</t>
  </si>
  <si>
    <t>4780234,508</t>
  </si>
  <si>
    <t>43,173494</t>
  </si>
  <si>
    <t>-2,628772</t>
  </si>
  <si>
    <t>528259,402</t>
  </si>
  <si>
    <t>4778771,108</t>
  </si>
  <si>
    <t>43,160391</t>
  </si>
  <si>
    <t>-2,652405</t>
  </si>
  <si>
    <t>529269,3106</t>
  </si>
  <si>
    <t>4779928,48</t>
  </si>
  <si>
    <t>43,170774</t>
  </si>
  <si>
    <t>-2,639922</t>
  </si>
  <si>
    <t>529588,7737</t>
  </si>
  <si>
    <t>4780227,051</t>
  </si>
  <si>
    <t>43,17345</t>
  </si>
  <si>
    <t>-2,635976</t>
  </si>
  <si>
    <t>530218,6679</t>
  </si>
  <si>
    <t>4780038,688</t>
  </si>
  <si>
    <t>43,171729</t>
  </si>
  <si>
    <t>-2,628237</t>
  </si>
  <si>
    <t>529926,0639</t>
  </si>
  <si>
    <t>4779200,357</t>
  </si>
  <si>
    <t>43,164192</t>
  </si>
  <si>
    <t>-2,631882</t>
  </si>
  <si>
    <t>530732,5964</t>
  </si>
  <si>
    <t>4779508,691</t>
  </si>
  <si>
    <t>43,166936</t>
  </si>
  <si>
    <t>-2,621944</t>
  </si>
  <si>
    <t>530668,3831</t>
  </si>
  <si>
    <t>4779380,574</t>
  </si>
  <si>
    <t>43,165785</t>
  </si>
  <si>
    <t>-2,622741</t>
  </si>
  <si>
    <t>529879,8146</t>
  </si>
  <si>
    <t>4779846,729</t>
  </si>
  <si>
    <t>43,170014</t>
  </si>
  <si>
    <t>-2,632416</t>
  </si>
  <si>
    <t>529128,9283</t>
  </si>
  <si>
    <t>4779719,202</t>
  </si>
  <si>
    <t>43,168895</t>
  </si>
  <si>
    <t>-2,64166</t>
  </si>
  <si>
    <t>529131,2428</t>
  </si>
  <si>
    <t>4779634,253</t>
  </si>
  <si>
    <t>43,16813</t>
  </si>
  <si>
    <t>-2,641636</t>
  </si>
  <si>
    <t>529712,5074</t>
  </si>
  <si>
    <t>4780241,25</t>
  </si>
  <si>
    <t>43,173573</t>
  </si>
  <si>
    <t>-2,634453</t>
  </si>
  <si>
    <t>529063,6398</t>
  </si>
  <si>
    <t>4779550,782</t>
  </si>
  <si>
    <t>43,167381</t>
  </si>
  <si>
    <t>-2,642472</t>
  </si>
  <si>
    <t>529642,6196</t>
  </si>
  <si>
    <t>4779434,78</t>
  </si>
  <si>
    <t>43,166314</t>
  </si>
  <si>
    <t>-2,635356</t>
  </si>
  <si>
    <t>530205,0321</t>
  </si>
  <si>
    <t>4779795,967</t>
  </si>
  <si>
    <t>43,169544</t>
  </si>
  <si>
    <t>-2,628418</t>
  </si>
  <si>
    <t>529506,9334</t>
  </si>
  <si>
    <t>4779323,911</t>
  </si>
  <si>
    <t>43,165321</t>
  </si>
  <si>
    <t>-2,637031</t>
  </si>
  <si>
    <t>529637,3104</t>
  </si>
  <si>
    <t>4779683,303</t>
  </si>
  <si>
    <t>43,168552</t>
  </si>
  <si>
    <t>-2,635408</t>
  </si>
  <si>
    <t>529461,4344</t>
  </si>
  <si>
    <t>4779618,46</t>
  </si>
  <si>
    <t>43,167975</t>
  </si>
  <si>
    <t>-2,637575</t>
  </si>
  <si>
    <t>530546,7801</t>
  </si>
  <si>
    <t>4779486,31</t>
  </si>
  <si>
    <t>43,166742</t>
  </si>
  <si>
    <t>-2,624231</t>
  </si>
  <si>
    <t>529615,6708</t>
  </si>
  <si>
    <t>4780098,119</t>
  </si>
  <si>
    <t>43,172288</t>
  </si>
  <si>
    <t>-2,635652</t>
  </si>
  <si>
    <t>530024,9558</t>
  </si>
  <si>
    <t>4779782,177</t>
  </si>
  <si>
    <t>43,169427</t>
  </si>
  <si>
    <t>-2,630634</t>
  </si>
  <si>
    <t>530067,4172</t>
  </si>
  <si>
    <t>4779683,746</t>
  </si>
  <si>
    <t>43,168539</t>
  </si>
  <si>
    <t>-2,630117</t>
  </si>
  <si>
    <t>530225,8454</t>
  </si>
  <si>
    <t>4779465,664</t>
  </si>
  <si>
    <t>43,166569</t>
  </si>
  <si>
    <t>-2,62818</t>
  </si>
  <si>
    <t>529155,3613</t>
  </si>
  <si>
    <t>4780114,567</t>
  </si>
  <si>
    <t>43,172454</t>
  </si>
  <si>
    <t>-2,641314</t>
  </si>
  <si>
    <t>528927,0297</t>
  </si>
  <si>
    <t>4779961,778</t>
  </si>
  <si>
    <t>43,171087</t>
  </si>
  <si>
    <t>-2,644131</t>
  </si>
  <si>
    <t>528920,5479</t>
  </si>
  <si>
    <t>4779861,133</t>
  </si>
  <si>
    <t>43,170181</t>
  </si>
  <si>
    <t>-2,644216</t>
  </si>
  <si>
    <t>529286,5979</t>
  </si>
  <si>
    <t>4779689,115</t>
  </si>
  <si>
    <t>43,168618</t>
  </si>
  <si>
    <t>-2,639722</t>
  </si>
  <si>
    <t>530381,3016</t>
  </si>
  <si>
    <t>4779241,798</t>
  </si>
  <si>
    <t>43,164547</t>
  </si>
  <si>
    <t>-2,62628</t>
  </si>
  <si>
    <t>530641,0716</t>
  </si>
  <si>
    <t>4779542,373</t>
  </si>
  <si>
    <t>43,167243</t>
  </si>
  <si>
    <t>-2,623068</t>
  </si>
  <si>
    <t>529750,7418</t>
  </si>
  <si>
    <t>4778448,176</t>
  </si>
  <si>
    <t>43,157426</t>
  </si>
  <si>
    <t>-2,634079</t>
  </si>
  <si>
    <t>529526,6987</t>
  </si>
  <si>
    <t>4778496,51</t>
  </si>
  <si>
    <t>43,15787</t>
  </si>
  <si>
    <t>-2,636832</t>
  </si>
  <si>
    <t>530916,9551</t>
  </si>
  <si>
    <t>4779296,851</t>
  </si>
  <si>
    <t>43,165021</t>
  </si>
  <si>
    <t>-2,619688</t>
  </si>
  <si>
    <t>531161,5623</t>
  </si>
  <si>
    <t>4778926,146</t>
  </si>
  <si>
    <t>43,161673</t>
  </si>
  <si>
    <t>-2,6167</t>
  </si>
  <si>
    <t>529880,2566</t>
  </si>
  <si>
    <t>4779690,473</t>
  </si>
  <si>
    <t>43,168607</t>
  </si>
  <si>
    <t>-2,632419</t>
  </si>
  <si>
    <t>530826,417</t>
  </si>
  <si>
    <t>4779560,646</t>
  </si>
  <si>
    <t>43,1674</t>
  </si>
  <si>
    <t>-2,620787</t>
  </si>
  <si>
    <t>530829,5928</t>
  </si>
  <si>
    <t>4779559,438</t>
  </si>
  <si>
    <t>43,167389</t>
  </si>
  <si>
    <t>-2,620748</t>
  </si>
  <si>
    <t>529603,6714</t>
  </si>
  <si>
    <t>4779941,476</t>
  </si>
  <si>
    <t>43,170878</t>
  </si>
  <si>
    <t>-2,635808</t>
  </si>
  <si>
    <t>529275,4301</t>
  </si>
  <si>
    <t>4779942,056</t>
  </si>
  <si>
    <t>43,170896</t>
  </si>
  <si>
    <t>-2,639846</t>
  </si>
  <si>
    <t>529785,0155</t>
  </si>
  <si>
    <t>4780073,426</t>
  </si>
  <si>
    <t>43,172059</t>
  </si>
  <si>
    <t>-2,63357</t>
  </si>
  <si>
    <t>530073,2886</t>
  </si>
  <si>
    <t>4779679,551</t>
  </si>
  <si>
    <t>43,168501</t>
  </si>
  <si>
    <t>-2,630045</t>
  </si>
  <si>
    <t>529840,2614</t>
  </si>
  <si>
    <t>4779486,508</t>
  </si>
  <si>
    <t>43,166772</t>
  </si>
  <si>
    <t>-2,632922</t>
  </si>
  <si>
    <t>529841,0588</t>
  </si>
  <si>
    <t>4779490,065</t>
  </si>
  <si>
    <t>43,166804</t>
  </si>
  <si>
    <t>-2,632912</t>
  </si>
  <si>
    <t>529751,6738</t>
  </si>
  <si>
    <t>4779872,155</t>
  </si>
  <si>
    <t>43,170248</t>
  </si>
  <si>
    <t>-2,633991</t>
  </si>
  <si>
    <t>530436,8439</t>
  </si>
  <si>
    <t>4779856,194</t>
  </si>
  <si>
    <t>43,170077</t>
  </si>
  <si>
    <t>-2,625563</t>
  </si>
  <si>
    <t>529923,6336</t>
  </si>
  <si>
    <t>4779050,419</t>
  </si>
  <si>
    <t>43,162842</t>
  </si>
  <si>
    <t>-2,63192</t>
  </si>
  <si>
    <t>530299,8481</t>
  </si>
  <si>
    <t>4779861,691</t>
  </si>
  <si>
    <t>43,170132</t>
  </si>
  <si>
    <t>-2,627248</t>
  </si>
  <si>
    <t>529982,4693</t>
  </si>
  <si>
    <t>4779203,604</t>
  </si>
  <si>
    <t>43,164219</t>
  </si>
  <si>
    <t>-2,631188</t>
  </si>
  <si>
    <t>530103,1902</t>
  </si>
  <si>
    <t>4779443,576</t>
  </si>
  <si>
    <t>43,166375</t>
  </si>
  <si>
    <t>-2,62969</t>
  </si>
  <si>
    <t>530221,0085</t>
  </si>
  <si>
    <t>4779401,563</t>
  </si>
  <si>
    <t>43,165992</t>
  </si>
  <si>
    <t>-2,628243</t>
  </si>
  <si>
    <t>530180,6587</t>
  </si>
  <si>
    <t>4779352,852</t>
  </si>
  <si>
    <t>43,165555</t>
  </si>
  <si>
    <t>-2,628742</t>
  </si>
  <si>
    <t>530093,739</t>
  </si>
  <si>
    <t>4778841,382</t>
  </si>
  <si>
    <t>43,160953</t>
  </si>
  <si>
    <t>-2,629839</t>
  </si>
  <si>
    <t>530377,7878</t>
  </si>
  <si>
    <t>4779336,959</t>
  </si>
  <si>
    <t>43,165404</t>
  </si>
  <si>
    <t>-2,626318</t>
  </si>
  <si>
    <t>530323,6323</t>
  </si>
  <si>
    <t>4779358,151</t>
  </si>
  <si>
    <t>43,165597</t>
  </si>
  <si>
    <t>-2,626983</t>
  </si>
  <si>
    <t>530555,7249</t>
  </si>
  <si>
    <t>4779612,511</t>
  </si>
  <si>
    <t>43,167878</t>
  </si>
  <si>
    <t>-2,624114</t>
  </si>
  <si>
    <t>530272,7118</t>
  </si>
  <si>
    <t>4779657,446</t>
  </si>
  <si>
    <t>43,168294</t>
  </si>
  <si>
    <t>-2,627593</t>
  </si>
  <si>
    <t>530365,2729</t>
  </si>
  <si>
    <t>4779572,9</t>
  </si>
  <si>
    <t>43,167529</t>
  </si>
  <si>
    <t>-2,626459</t>
  </si>
  <si>
    <t>530634,1004</t>
  </si>
  <si>
    <t>4779610,198</t>
  </si>
  <si>
    <t>43,167854</t>
  </si>
  <si>
    <t>-2,62315</t>
  </si>
  <si>
    <t>530247,916</t>
  </si>
  <si>
    <t>4779804,265</t>
  </si>
  <si>
    <t>43,169617</t>
  </si>
  <si>
    <t>-2,62789</t>
  </si>
  <si>
    <t>530048,5936</t>
  </si>
  <si>
    <t>4780043,932</t>
  </si>
  <si>
    <t>43,171783</t>
  </si>
  <si>
    <t>-2,630329</t>
  </si>
  <si>
    <t>529983,4991</t>
  </si>
  <si>
    <t>4780040,314</t>
  </si>
  <si>
    <t>43,171753</t>
  </si>
  <si>
    <t>-2,63113</t>
  </si>
  <si>
    <t>530046,8915</t>
  </si>
  <si>
    <t>4780226,948</t>
  </si>
  <si>
    <t>43,173431</t>
  </si>
  <si>
    <t>-2,63034</t>
  </si>
  <si>
    <t>529920,6037</t>
  </si>
  <si>
    <t>4779961,742</t>
  </si>
  <si>
    <t>43,171048</t>
  </si>
  <si>
    <t>-2,631908</t>
  </si>
  <si>
    <t>529124,4871</t>
  </si>
  <si>
    <t>4779807,251</t>
  </si>
  <si>
    <t>43,169688</t>
  </si>
  <si>
    <t>-2,64171</t>
  </si>
  <si>
    <t>529886,2205</t>
  </si>
  <si>
    <t>4780072,537</t>
  </si>
  <si>
    <t>43,172047</t>
  </si>
  <si>
    <t>-2,632325</t>
  </si>
  <si>
    <t>529774,1288</t>
  </si>
  <si>
    <t>4780072,157</t>
  </si>
  <si>
    <t>43,172048</t>
  </si>
  <si>
    <t>-2,633704</t>
  </si>
  <si>
    <t>529721,492</t>
  </si>
  <si>
    <t>4780101,024</t>
  </si>
  <si>
    <t>43,17231</t>
  </si>
  <si>
    <t>-2,63435</t>
  </si>
  <si>
    <t>529759,2547</t>
  </si>
  <si>
    <t>4779476,825</t>
  </si>
  <si>
    <t>43,166688</t>
  </si>
  <si>
    <t>-2,633919</t>
  </si>
  <si>
    <t>529735,6148</t>
  </si>
  <si>
    <t>4780329,086</t>
  </si>
  <si>
    <t>43,174363</t>
  </si>
  <si>
    <t>-2,634164</t>
  </si>
  <si>
    <t>529737,1232</t>
  </si>
  <si>
    <t>4779723,275</t>
  </si>
  <si>
    <t>43,168908</t>
  </si>
  <si>
    <t>-2,634178</t>
  </si>
  <si>
    <t>530327,9577</t>
  </si>
  <si>
    <t>4779354,395</t>
  </si>
  <si>
    <t>43,165563</t>
  </si>
  <si>
    <t>-2,62693</t>
  </si>
  <si>
    <t>529740,0652</t>
  </si>
  <si>
    <t>4779719,734</t>
  </si>
  <si>
    <t>43,168876</t>
  </si>
  <si>
    <t>-2,634142</t>
  </si>
  <si>
    <t>529542,1095</t>
  </si>
  <si>
    <t>4779722,981</t>
  </si>
  <si>
    <t>43,168913</t>
  </si>
  <si>
    <t>-2,636577</t>
  </si>
  <si>
    <t>529029,097</t>
  </si>
  <si>
    <t>4779930,561</t>
  </si>
  <si>
    <t>43,170802</t>
  </si>
  <si>
    <t>-2,642877</t>
  </si>
  <si>
    <t>529610,078</t>
  </si>
  <si>
    <t>4779739,38</t>
  </si>
  <si>
    <t>43,169058</t>
  </si>
  <si>
    <t>-2,63574</t>
  </si>
  <si>
    <t>529417,096</t>
  </si>
  <si>
    <t>4779776,969</t>
  </si>
  <si>
    <t>43,169404</t>
  </si>
  <si>
    <t>-2,638112</t>
  </si>
  <si>
    <t>530501,5129</t>
  </si>
  <si>
    <t>4779846,266</t>
  </si>
  <si>
    <t>43,169985</t>
  </si>
  <si>
    <t>-2,624768</t>
  </si>
  <si>
    <t>529365,5637</t>
  </si>
  <si>
    <t>4779662,691</t>
  </si>
  <si>
    <t>43,168377</t>
  </si>
  <si>
    <t>-2,638752</t>
  </si>
  <si>
    <t>529000,1489</t>
  </si>
  <si>
    <t>4779894,677</t>
  </si>
  <si>
    <t>43,17048</t>
  </si>
  <si>
    <t>-2,643235</t>
  </si>
  <si>
    <t>529577,2391</t>
  </si>
  <si>
    <t>4779551,772</t>
  </si>
  <si>
    <t>43,16737</t>
  </si>
  <si>
    <t>-2,636154</t>
  </si>
  <si>
    <t>530510,7275</t>
  </si>
  <si>
    <t>4779930,488</t>
  </si>
  <si>
    <t>43,170743</t>
  </si>
  <si>
    <t>-2,62465</t>
  </si>
  <si>
    <t>530271,2135</t>
  </si>
  <si>
    <t>4779665,325</t>
  </si>
  <si>
    <t>43,168365</t>
  </si>
  <si>
    <t>-2,627611</t>
  </si>
  <si>
    <t>529579,0861</t>
  </si>
  <si>
    <t>4780006,005</t>
  </si>
  <si>
    <t>43,17146</t>
  </si>
  <si>
    <t>-2,636107</t>
  </si>
  <si>
    <t>530322,242</t>
  </si>
  <si>
    <t>4779852,795</t>
  </si>
  <si>
    <t>43,170051</t>
  </si>
  <si>
    <t>-2,626973</t>
  </si>
  <si>
    <t>530344,4092</t>
  </si>
  <si>
    <t>4779949,513</t>
  </si>
  <si>
    <t>43,170921</t>
  </si>
  <si>
    <t>-2,626695</t>
  </si>
  <si>
    <t>530432,86</t>
  </si>
  <si>
    <t>4779965,456</t>
  </si>
  <si>
    <t>43,171061</t>
  </si>
  <si>
    <t>-2,625606</t>
  </si>
  <si>
    <t>530337,2059</t>
  </si>
  <si>
    <t>4780015,449</t>
  </si>
  <si>
    <t>43,171515</t>
  </si>
  <si>
    <t>-2,62678</t>
  </si>
  <si>
    <t>530446,9918</t>
  </si>
  <si>
    <t>4780022,714</t>
  </si>
  <si>
    <t>43,171576</t>
  </si>
  <si>
    <t>-2,625429</t>
  </si>
  <si>
    <t>530583,9148</t>
  </si>
  <si>
    <t>4779960,358</t>
  </si>
  <si>
    <t>43,171009</t>
  </si>
  <si>
    <t>-2,623748</t>
  </si>
  <si>
    <t>529258,4229</t>
  </si>
  <si>
    <t>4780097,574</t>
  </si>
  <si>
    <t>43,172297</t>
  </si>
  <si>
    <t>-2,640047</t>
  </si>
  <si>
    <t>529614,6029</t>
  </si>
  <si>
    <t>4780100,669</t>
  </si>
  <si>
    <t>43,172311</t>
  </si>
  <si>
    <t>-2,635665</t>
  </si>
  <si>
    <t>530219,291</t>
  </si>
  <si>
    <t>4779403,887</t>
  </si>
  <si>
    <t>43,166013</t>
  </si>
  <si>
    <t>-2,628264</t>
  </si>
  <si>
    <t>529728,112</t>
  </si>
  <si>
    <t>4780260,309</t>
  </si>
  <si>
    <t>43,173744</t>
  </si>
  <si>
    <t>-2,63426</t>
  </si>
  <si>
    <t>529307,4668</t>
  </si>
  <si>
    <t>4779902,102</t>
  </si>
  <si>
    <t>43,170535</t>
  </si>
  <si>
    <t>-2,639454</t>
  </si>
  <si>
    <t>529362,4562</t>
  </si>
  <si>
    <t>4780006,177</t>
  </si>
  <si>
    <t>43,17147</t>
  </si>
  <si>
    <t>-2,638772</t>
  </si>
  <si>
    <t>530041,405</t>
  </si>
  <si>
    <t>4779425,645</t>
  </si>
  <si>
    <t>43,166216</t>
  </si>
  <si>
    <t>-2,630451</t>
  </si>
  <si>
    <t>530104,5105</t>
  </si>
  <si>
    <t>4779439,139</t>
  </si>
  <si>
    <t>43,166335</t>
  </si>
  <si>
    <t>-2,629674</t>
  </si>
  <si>
    <t>529590,9074</t>
  </si>
  <si>
    <t>4780222,396</t>
  </si>
  <si>
    <t>43,173408</t>
  </si>
  <si>
    <t>-2,63595</t>
  </si>
  <si>
    <t>529930,0201</t>
  </si>
  <si>
    <t>4780204,999</t>
  </si>
  <si>
    <t>43,173238</t>
  </si>
  <si>
    <t>-2,631779</t>
  </si>
  <si>
    <t>529718,7072</t>
  </si>
  <si>
    <t>4779584,484</t>
  </si>
  <si>
    <t>43,167659</t>
  </si>
  <si>
    <t>-2,634412</t>
  </si>
  <si>
    <t>529537,8106</t>
  </si>
  <si>
    <t>4779758,279</t>
  </si>
  <si>
    <t>43,169231</t>
  </si>
  <si>
    <t>-2,636628</t>
  </si>
  <si>
    <t>529520,5825</t>
  </si>
  <si>
    <t>4779981,984</t>
  </si>
  <si>
    <t>43,171246</t>
  </si>
  <si>
    <t>-2,636828</t>
  </si>
  <si>
    <t>529735,9032</t>
  </si>
  <si>
    <t>4780318,87</t>
  </si>
  <si>
    <t>43,174271</t>
  </si>
  <si>
    <t>-2,634161</t>
  </si>
  <si>
    <t>529672,8364</t>
  </si>
  <si>
    <t>4780037,175</t>
  </si>
  <si>
    <t>43,171737</t>
  </si>
  <si>
    <t>-2,634952</t>
  </si>
  <si>
    <t>529656,8532</t>
  </si>
  <si>
    <t>4780179,481</t>
  </si>
  <si>
    <t>43,173019</t>
  </si>
  <si>
    <t>-2,635141</t>
  </si>
  <si>
    <t>529983,1657</t>
  </si>
  <si>
    <t>4780042,2</t>
  </si>
  <si>
    <t>43,17177</t>
  </si>
  <si>
    <t>-2,631134</t>
  </si>
  <si>
    <t>529657,3336</t>
  </si>
  <si>
    <t>4778706,865</t>
  </si>
  <si>
    <t>43,159759</t>
  </si>
  <si>
    <t>-2,635214</t>
  </si>
  <si>
    <t>529133,6446</t>
  </si>
  <si>
    <t>4779813,843</t>
  </si>
  <si>
    <t>43,169747</t>
  </si>
  <si>
    <t>-2,641597</t>
  </si>
  <si>
    <t>529946,2085</t>
  </si>
  <si>
    <t>4779888,001</t>
  </si>
  <si>
    <t>43,170383</t>
  </si>
  <si>
    <t>-2,631597</t>
  </si>
  <si>
    <t>530669,2925</t>
  </si>
  <si>
    <t>4779918,541</t>
  </si>
  <si>
    <t>43,170629</t>
  </si>
  <si>
    <t>-2,6227</t>
  </si>
  <si>
    <t>530133,6918</t>
  </si>
  <si>
    <t>4780045,863</t>
  </si>
  <si>
    <t>43,171797</t>
  </si>
  <si>
    <t>-2,629282</t>
  </si>
  <si>
    <t>529379,8399</t>
  </si>
  <si>
    <t>4779764,036</t>
  </si>
  <si>
    <t>43,169289</t>
  </si>
  <si>
    <t>-2,638571</t>
  </si>
  <si>
    <t>529845,7643</t>
  </si>
  <si>
    <t>4779622,022</t>
  </si>
  <si>
    <t>43,167992</t>
  </si>
  <si>
    <t>-2,632847</t>
  </si>
  <si>
    <t>530349,8757</t>
  </si>
  <si>
    <t>4778978,452</t>
  </si>
  <si>
    <t>43,162177</t>
  </si>
  <si>
    <t>-2,626681</t>
  </si>
  <si>
    <t>530509,3719</t>
  </si>
  <si>
    <t>4779217,161</t>
  </si>
  <si>
    <t>43,16432</t>
  </si>
  <si>
    <t>-2,624706</t>
  </si>
  <si>
    <t>529987,1403</t>
  </si>
  <si>
    <t>4778955,189</t>
  </si>
  <si>
    <t>43,161982</t>
  </si>
  <si>
    <t>-2,631144</t>
  </si>
  <si>
    <t>530242,5031</t>
  </si>
  <si>
    <t>4779137,897</t>
  </si>
  <si>
    <t>43,163617</t>
  </si>
  <si>
    <t>-2,627993</t>
  </si>
  <si>
    <t>529750,1065</t>
  </si>
  <si>
    <t>4779988,981</t>
  </si>
  <si>
    <t>43,1713</t>
  </si>
  <si>
    <t>-2,634004</t>
  </si>
  <si>
    <t>530175,6357</t>
  </si>
  <si>
    <t>4780229,183</t>
  </si>
  <si>
    <t>43,173446</t>
  </si>
  <si>
    <t>-2,628756</t>
  </si>
  <si>
    <t>530194,0913</t>
  </si>
  <si>
    <t>4780026,696</t>
  </si>
  <si>
    <t>43,171622</t>
  </si>
  <si>
    <t>-2,62854</t>
  </si>
  <si>
    <t>530113,4983</t>
  </si>
  <si>
    <t>4779098,011</t>
  </si>
  <si>
    <t>43,163263</t>
  </si>
  <si>
    <t>-2,629582</t>
  </si>
  <si>
    <t>EA</t>
  </si>
  <si>
    <t>531273,7398</t>
  </si>
  <si>
    <t>4803291,233</t>
  </si>
  <si>
    <t>43,381056</t>
  </si>
  <si>
    <t>-2,613936</t>
  </si>
  <si>
    <t>533528,7717</t>
  </si>
  <si>
    <t>4803243,294</t>
  </si>
  <si>
    <t>43,380527</t>
  </si>
  <si>
    <t>-2,586102</t>
  </si>
  <si>
    <t>535335,215</t>
  </si>
  <si>
    <t>4802358,003</t>
  </si>
  <si>
    <t>43,372473</t>
  </si>
  <si>
    <t>-2,56386</t>
  </si>
  <si>
    <t>534790,2966</t>
  </si>
  <si>
    <t>4802699,58</t>
  </si>
  <si>
    <t>43,375574</t>
  </si>
  <si>
    <t>-2,570564</t>
  </si>
  <si>
    <t>534962,9603</t>
  </si>
  <si>
    <t>4803306,76</t>
  </si>
  <si>
    <t>43,381033</t>
  </si>
  <si>
    <t>-2,568394</t>
  </si>
  <si>
    <t>534504,3121</t>
  </si>
  <si>
    <t>4802953,002</t>
  </si>
  <si>
    <t>43,377869</t>
  </si>
  <si>
    <t>-2,574078</t>
  </si>
  <si>
    <t>531275,9259</t>
  </si>
  <si>
    <t>4803291,465</t>
  </si>
  <si>
    <t>43,381058</t>
  </si>
  <si>
    <t>-2,613909</t>
  </si>
  <si>
    <t>534614,8874</t>
  </si>
  <si>
    <t>4802258,429</t>
  </si>
  <si>
    <t>43,37161</t>
  </si>
  <si>
    <t>-2,572757</t>
  </si>
  <si>
    <t>534616,7776</t>
  </si>
  <si>
    <t>4802253,219</t>
  </si>
  <si>
    <t>43,371563</t>
  </si>
  <si>
    <t>-2,572734</t>
  </si>
  <si>
    <t>534624,8133</t>
  </si>
  <si>
    <t>4802250,373</t>
  </si>
  <si>
    <t>43,371537</t>
  </si>
  <si>
    <t>-2,572635</t>
  </si>
  <si>
    <t>533622,3911</t>
  </si>
  <si>
    <t>4803151,134</t>
  </si>
  <si>
    <t>43,379693</t>
  </si>
  <si>
    <t>-2,584952</t>
  </si>
  <si>
    <t>534613,7153</t>
  </si>
  <si>
    <t>4802249,982</t>
  </si>
  <si>
    <t>43,371534</t>
  </si>
  <si>
    <t>-2,572772</t>
  </si>
  <si>
    <t>534767,3851</t>
  </si>
  <si>
    <t>4802932,693</t>
  </si>
  <si>
    <t>43,377674</t>
  </si>
  <si>
    <t>-2,570832</t>
  </si>
  <si>
    <t>532535,7145</t>
  </si>
  <si>
    <t>4803252,656</t>
  </si>
  <si>
    <t>43,380655</t>
  </si>
  <si>
    <t>-2,59836</t>
  </si>
  <si>
    <t>533796,122</t>
  </si>
  <si>
    <t>4803288,051</t>
  </si>
  <si>
    <t>43,380918</t>
  </si>
  <si>
    <t>-2,582799</t>
  </si>
  <si>
    <t>ELANTXOBE</t>
  </si>
  <si>
    <t>529225,2702</t>
  </si>
  <si>
    <t>4805597,031</t>
  </si>
  <si>
    <t>43,4019</t>
  </si>
  <si>
    <t>-2,6391</t>
  </si>
  <si>
    <t>529278,6978</t>
  </si>
  <si>
    <t>4805788,288</t>
  </si>
  <si>
    <t>43,40362</t>
  </si>
  <si>
    <t>-2,63843</t>
  </si>
  <si>
    <t>ELORRIO</t>
  </si>
  <si>
    <t>537069,1955</t>
  </si>
  <si>
    <t>4775499,949</t>
  </si>
  <si>
    <t>43,130556</t>
  </si>
  <si>
    <t>-2,544265</t>
  </si>
  <si>
    <t>536922,524</t>
  </si>
  <si>
    <t>4775772,466</t>
  </si>
  <si>
    <t>43,133017</t>
  </si>
  <si>
    <t>-2,54605</t>
  </si>
  <si>
    <t>536809,8399</t>
  </si>
  <si>
    <t>4775732,876</t>
  </si>
  <si>
    <t>43,132666</t>
  </si>
  <si>
    <t>-2,547438</t>
  </si>
  <si>
    <t>536968,7409</t>
  </si>
  <si>
    <t>4775349,476</t>
  </si>
  <si>
    <t>43,129206</t>
  </si>
  <si>
    <t>-2,54551</t>
  </si>
  <si>
    <t>536940,8315</t>
  </si>
  <si>
    <t>4775396,08</t>
  </si>
  <si>
    <t>43,129627</t>
  </si>
  <si>
    <t>-2,54585</t>
  </si>
  <si>
    <t>537198,7377</t>
  </si>
  <si>
    <t>4775238,114</t>
  </si>
  <si>
    <t>43,128192</t>
  </si>
  <si>
    <t>-2,54269</t>
  </si>
  <si>
    <t>537871,1866</t>
  </si>
  <si>
    <t>4775434,058</t>
  </si>
  <si>
    <t>43,129923</t>
  </si>
  <si>
    <t>-2,53441</t>
  </si>
  <si>
    <t>537697,2094</t>
  </si>
  <si>
    <t>4775593,128</t>
  </si>
  <si>
    <t>43,131364</t>
  </si>
  <si>
    <t>-2,536538</t>
  </si>
  <si>
    <t>537132,4336</t>
  </si>
  <si>
    <t>4775164,899</t>
  </si>
  <si>
    <t>43,127536</t>
  </si>
  <si>
    <t>-2,54351</t>
  </si>
  <si>
    <t>537566,623</t>
  </si>
  <si>
    <t>4776145,365</t>
  </si>
  <si>
    <t>43,136343</t>
  </si>
  <si>
    <t>-2,538106</t>
  </si>
  <si>
    <t>537494,5117</t>
  </si>
  <si>
    <t>4776036,02</t>
  </si>
  <si>
    <t>43,135362</t>
  </si>
  <si>
    <t>-2,539</t>
  </si>
  <si>
    <t>537299,6283</t>
  </si>
  <si>
    <t>4775798,841</t>
  </si>
  <si>
    <t>43,133236</t>
  </si>
  <si>
    <t>-2,541412</t>
  </si>
  <si>
    <t>537732,314</t>
  </si>
  <si>
    <t>4774952,741</t>
  </si>
  <si>
    <t>43,125596</t>
  </si>
  <si>
    <t>-2,53615</t>
  </si>
  <si>
    <t>537300,3433</t>
  </si>
  <si>
    <t>4775801,955</t>
  </si>
  <si>
    <t>43,133264</t>
  </si>
  <si>
    <t>-2,541403</t>
  </si>
  <si>
    <t>536710,6666</t>
  </si>
  <si>
    <t>4775691,472</t>
  </si>
  <si>
    <t>43,132298</t>
  </si>
  <si>
    <t>-2,54866</t>
  </si>
  <si>
    <t>536803,3172</t>
  </si>
  <si>
    <t>4775660,431</t>
  </si>
  <si>
    <t>43,132014</t>
  </si>
  <si>
    <t>-2,547523</t>
  </si>
  <si>
    <t>537542,831</t>
  </si>
  <si>
    <t>4775399,924</t>
  </si>
  <si>
    <t>43,129632</t>
  </si>
  <si>
    <t>-2,538449</t>
  </si>
  <si>
    <t>536668,3341</t>
  </si>
  <si>
    <t>4775486,453</t>
  </si>
  <si>
    <t>43,130454</t>
  </si>
  <si>
    <t>-2,549194</t>
  </si>
  <si>
    <t>536536,0973</t>
  </si>
  <si>
    <t>4775527,279</t>
  </si>
  <si>
    <t>43,130828</t>
  </si>
  <si>
    <t>-2,550817</t>
  </si>
  <si>
    <t>536400,586</t>
  </si>
  <si>
    <t>4775480,909</t>
  </si>
  <si>
    <t>43,130417</t>
  </si>
  <si>
    <t>-2,552486</t>
  </si>
  <si>
    <t>537791,8307</t>
  </si>
  <si>
    <t>4777070,502</t>
  </si>
  <si>
    <t>43,144662</t>
  </si>
  <si>
    <t>-2,535274</t>
  </si>
  <si>
    <t>537759,2896</t>
  </si>
  <si>
    <t>4775927,756</t>
  </si>
  <si>
    <t>43,134374</t>
  </si>
  <si>
    <t>-2,535752</t>
  </si>
  <si>
    <t>537484,4237</t>
  </si>
  <si>
    <t>4775134,174</t>
  </si>
  <si>
    <t>43,127242</t>
  </si>
  <si>
    <t>-2,539185</t>
  </si>
  <si>
    <t>538176,6048</t>
  </si>
  <si>
    <t>4773738,354</t>
  </si>
  <si>
    <t>43,114639</t>
  </si>
  <si>
    <t>-2,530772</t>
  </si>
  <si>
    <t>537007,0386</t>
  </si>
  <si>
    <t>4775577,019</t>
  </si>
  <si>
    <t>43,131253</t>
  </si>
  <si>
    <t>-2,545024</t>
  </si>
  <si>
    <t>537047,6119</t>
  </si>
  <si>
    <t>4775056,045</t>
  </si>
  <si>
    <t>43,12656</t>
  </si>
  <si>
    <t>-2,54456</t>
  </si>
  <si>
    <t>537495,0058</t>
  </si>
  <si>
    <t>4776034,912</t>
  </si>
  <si>
    <t>43,135352</t>
  </si>
  <si>
    <t>-2,538994</t>
  </si>
  <si>
    <t>536941,8823</t>
  </si>
  <si>
    <t>4775502,368</t>
  </si>
  <si>
    <t>43,130584</t>
  </si>
  <si>
    <t>-2,54583</t>
  </si>
  <si>
    <t>537541,9124</t>
  </si>
  <si>
    <t>4775404,25</t>
  </si>
  <si>
    <t>43,129671</t>
  </si>
  <si>
    <t>-2,53846</t>
  </si>
  <si>
    <t>535892,5804</t>
  </si>
  <si>
    <t>4775562,952</t>
  </si>
  <si>
    <t>43,13118</t>
  </si>
  <si>
    <t>-2,558726</t>
  </si>
  <si>
    <t>536884,6855</t>
  </si>
  <si>
    <t>4775249,291</t>
  </si>
  <si>
    <t>43,128308</t>
  </si>
  <si>
    <t>-2,54655</t>
  </si>
  <si>
    <t>536934,1696</t>
  </si>
  <si>
    <t>4775679,796</t>
  </si>
  <si>
    <t>43,132182</t>
  </si>
  <si>
    <t>-2,545913</t>
  </si>
  <si>
    <t>537382,3874</t>
  </si>
  <si>
    <t>4775243,117</t>
  </si>
  <si>
    <t>43,128228</t>
  </si>
  <si>
    <t>-2,540432</t>
  </si>
  <si>
    <t>536130,1704</t>
  </si>
  <si>
    <t>4775533,556</t>
  </si>
  <si>
    <t>43,130904</t>
  </si>
  <si>
    <t>-2,555807</t>
  </si>
  <si>
    <t>535592,6687</t>
  </si>
  <si>
    <t>4775455,431</t>
  </si>
  <si>
    <t>43,130226</t>
  </si>
  <si>
    <t>-2,56242</t>
  </si>
  <si>
    <t>536862,2039</t>
  </si>
  <si>
    <t>4775841,551</t>
  </si>
  <si>
    <t>43,133642</t>
  </si>
  <si>
    <t>-2,546787</t>
  </si>
  <si>
    <t>537024,9885</t>
  </si>
  <si>
    <t>4775761,583</t>
  </si>
  <si>
    <t>43,132914</t>
  </si>
  <si>
    <t>-2,544791</t>
  </si>
  <si>
    <t>538625,4496</t>
  </si>
  <si>
    <t>4774908,099</t>
  </si>
  <si>
    <t>43,125149</t>
  </si>
  <si>
    <t>-2,525174</t>
  </si>
  <si>
    <t>538155,3033</t>
  </si>
  <si>
    <t>4774244,547</t>
  </si>
  <si>
    <t>43,119198</t>
  </si>
  <si>
    <t>-2,530999</t>
  </si>
  <si>
    <t>536939,7194</t>
  </si>
  <si>
    <t>4775721,362</t>
  </si>
  <si>
    <t>43,132556</t>
  </si>
  <si>
    <t>-2,545842</t>
  </si>
  <si>
    <t>537003,719</t>
  </si>
  <si>
    <t>4774959,742</t>
  </si>
  <si>
    <t>43,125695</t>
  </si>
  <si>
    <t>-2,545106</t>
  </si>
  <si>
    <t>535038,3986</t>
  </si>
  <si>
    <t>4775488,098</t>
  </si>
  <si>
    <t>43,130546</t>
  </si>
  <si>
    <t>-2,569232</t>
  </si>
  <si>
    <t>536986,384</t>
  </si>
  <si>
    <t>4775590,9</t>
  </si>
  <si>
    <t>43,131379</t>
  </si>
  <si>
    <t>-2,545277</t>
  </si>
  <si>
    <t>535899,1831</t>
  </si>
  <si>
    <t>4777011,624</t>
  </si>
  <si>
    <t>43,144224</t>
  </si>
  <si>
    <t>-2,558551</t>
  </si>
  <si>
    <t>536983,2566</t>
  </si>
  <si>
    <t>4776032,338</t>
  </si>
  <si>
    <t>43,135354</t>
  </si>
  <si>
    <t>-2,545286</t>
  </si>
  <si>
    <t>538716,4435</t>
  </si>
  <si>
    <t>4775831,064</t>
  </si>
  <si>
    <t>43,133455</t>
  </si>
  <si>
    <t>-2,523991</t>
  </si>
  <si>
    <t>537342,5085</t>
  </si>
  <si>
    <t>4775484,338</t>
  </si>
  <si>
    <t>43,130402</t>
  </si>
  <si>
    <t>-2,540906</t>
  </si>
  <si>
    <t>537834,7293</t>
  </si>
  <si>
    <t>4775539,472</t>
  </si>
  <si>
    <t>43,130874</t>
  </si>
  <si>
    <t>-2,534851</t>
  </si>
  <si>
    <t>538012,7081</t>
  </si>
  <si>
    <t>4774605,132</t>
  </si>
  <si>
    <t>43,122452</t>
  </si>
  <si>
    <t>-2,532727</t>
  </si>
  <si>
    <t>537759,1752</t>
  </si>
  <si>
    <t>4775346,367</t>
  </si>
  <si>
    <t>43,129139</t>
  </si>
  <si>
    <t>-2,535793</t>
  </si>
  <si>
    <t>538660,3442</t>
  </si>
  <si>
    <t>4776400,363</t>
  </si>
  <si>
    <t>43,138584</t>
  </si>
  <si>
    <t>-2,524641</t>
  </si>
  <si>
    <t>536122,9312</t>
  </si>
  <si>
    <t>4775533,517</t>
  </si>
  <si>
    <t>-2,555896</t>
  </si>
  <si>
    <t>535656,9694</t>
  </si>
  <si>
    <t>4775292,179</t>
  </si>
  <si>
    <t>43,128753</t>
  </si>
  <si>
    <t>-2,56164</t>
  </si>
  <si>
    <t>536831,6735</t>
  </si>
  <si>
    <t>4775425,364</t>
  </si>
  <si>
    <t>43,129896</t>
  </si>
  <si>
    <t>-2,54719</t>
  </si>
  <si>
    <t>537483,3967</t>
  </si>
  <si>
    <t>4775631,597</t>
  </si>
  <si>
    <t>43,131721</t>
  </si>
  <si>
    <t>-2,539164</t>
  </si>
  <si>
    <t>537343,9117</t>
  </si>
  <si>
    <t>4775495,452</t>
  </si>
  <si>
    <t>43,130502</t>
  </si>
  <si>
    <t>-2,540888</t>
  </si>
  <si>
    <t>537487,5144</t>
  </si>
  <si>
    <t>4775637,172</t>
  </si>
  <si>
    <t>43,131771</t>
  </si>
  <si>
    <t>-2,539113</t>
  </si>
  <si>
    <t>535626,0572</t>
  </si>
  <si>
    <t>4777874,776</t>
  </si>
  <si>
    <t>43,152009</t>
  </si>
  <si>
    <t>-2,561854</t>
  </si>
  <si>
    <t>537571,9591</t>
  </si>
  <si>
    <t>4775059,137</t>
  </si>
  <si>
    <t>43,126562</t>
  </si>
  <si>
    <t>-2,538114</t>
  </si>
  <si>
    <t>536196,9091</t>
  </si>
  <si>
    <t>4777149,356</t>
  </si>
  <si>
    <t>43,14545</t>
  </si>
  <si>
    <t>-2,554881</t>
  </si>
  <si>
    <t>536834,9427</t>
  </si>
  <si>
    <t>4775422,494</t>
  </si>
  <si>
    <t>43,12987</t>
  </si>
  <si>
    <t>-2,54715</t>
  </si>
  <si>
    <t>537555,8752</t>
  </si>
  <si>
    <t>4775527,49</t>
  </si>
  <si>
    <t>43,13078</t>
  </si>
  <si>
    <t>-2,53828</t>
  </si>
  <si>
    <t>537596,7714</t>
  </si>
  <si>
    <t>4775486,624</t>
  </si>
  <si>
    <t>43,13041</t>
  </si>
  <si>
    <t>-2,53778</t>
  </si>
  <si>
    <t>537462,9315</t>
  </si>
  <si>
    <t>4775270,435</t>
  </si>
  <si>
    <t>43,12847</t>
  </si>
  <si>
    <t>-2,53944</t>
  </si>
  <si>
    <t>537289,9507</t>
  </si>
  <si>
    <t>4775516,035</t>
  </si>
  <si>
    <t>43,13069</t>
  </si>
  <si>
    <t>-2,54155</t>
  </si>
  <si>
    <t>537336,9494</t>
  </si>
  <si>
    <t>4775697,317</t>
  </si>
  <si>
    <t>43,13232</t>
  </si>
  <si>
    <t>-2,54096</t>
  </si>
  <si>
    <t>537771,5051</t>
  </si>
  <si>
    <t>4775660,841</t>
  </si>
  <si>
    <t>43,13197</t>
  </si>
  <si>
    <t>-2,53562</t>
  </si>
  <si>
    <t>ERANDIO</t>
  </si>
  <si>
    <t>501205,7819</t>
  </si>
  <si>
    <t>4795949,081</t>
  </si>
  <si>
    <t>43,315596</t>
  </si>
  <si>
    <t>-2,985131</t>
  </si>
  <si>
    <t>501485,2121</t>
  </si>
  <si>
    <t>4796034,096</t>
  </si>
  <si>
    <t>43,316361</t>
  </si>
  <si>
    <t>-2,981685</t>
  </si>
  <si>
    <t>503328,6966</t>
  </si>
  <si>
    <t>4794374,215</t>
  </si>
  <si>
    <t>43,301409</t>
  </si>
  <si>
    <t>-2,958962</t>
  </si>
  <si>
    <t>503749,9506</t>
  </si>
  <si>
    <t>4797530,59</t>
  </si>
  <si>
    <t>43,329828</t>
  </si>
  <si>
    <t>-2,953747</t>
  </si>
  <si>
    <t>502356,4304</t>
  </si>
  <si>
    <t>4794054,517</t>
  </si>
  <si>
    <t>43,298534</t>
  </si>
  <si>
    <t>-2,97095</t>
  </si>
  <si>
    <t>502068,6489</t>
  </si>
  <si>
    <t>4794522,309</t>
  </si>
  <si>
    <t>43,302747</t>
  </si>
  <si>
    <t>-2,974496</t>
  </si>
  <si>
    <t>502052,3805</t>
  </si>
  <si>
    <t>4794675,119</t>
  </si>
  <si>
    <t>43,304123</t>
  </si>
  <si>
    <t>-2,974696</t>
  </si>
  <si>
    <t>502229,621</t>
  </si>
  <si>
    <t>4794622,089</t>
  </si>
  <si>
    <t>43,303645</t>
  </si>
  <si>
    <t>-2,972511</t>
  </si>
  <si>
    <t>501834,5759</t>
  </si>
  <si>
    <t>4795972,878</t>
  </si>
  <si>
    <t>43,315809</t>
  </si>
  <si>
    <t>-2,977377</t>
  </si>
  <si>
    <t>501528,4222</t>
  </si>
  <si>
    <t>4796088,635</t>
  </si>
  <si>
    <t>43,316852</t>
  </si>
  <si>
    <t>-2,981152</t>
  </si>
  <si>
    <t>500881,0823</t>
  </si>
  <si>
    <t>4795953,362</t>
  </si>
  <si>
    <t>43,315635</t>
  </si>
  <si>
    <t>-2,989135</t>
  </si>
  <si>
    <t>502303,926</t>
  </si>
  <si>
    <t>4794835,234</t>
  </si>
  <si>
    <t>43,305564</t>
  </si>
  <si>
    <t>-2,971594</t>
  </si>
  <si>
    <t>501481,7257</t>
  </si>
  <si>
    <t>4796031,43</t>
  </si>
  <si>
    <t>43,316337</t>
  </si>
  <si>
    <t>-2,981728</t>
  </si>
  <si>
    <t>501287,8649</t>
  </si>
  <si>
    <t>4795864,248</t>
  </si>
  <si>
    <t>43,314832</t>
  </si>
  <si>
    <t>-2,984119</t>
  </si>
  <si>
    <t>502161,3469</t>
  </si>
  <si>
    <t>4794813,086</t>
  </si>
  <si>
    <t>43,305365</t>
  </si>
  <si>
    <t>-2,973352</t>
  </si>
  <si>
    <t>501523,8976</t>
  </si>
  <si>
    <t>4795654,62</t>
  </si>
  <si>
    <t>43,312944</t>
  </si>
  <si>
    <t>-2,981209</t>
  </si>
  <si>
    <t>501533,5616</t>
  </si>
  <si>
    <t>4795953,59</t>
  </si>
  <si>
    <t>43,315636</t>
  </si>
  <si>
    <t>-2,981089</t>
  </si>
  <si>
    <t>504638,9068</t>
  </si>
  <si>
    <t>4794257,598</t>
  </si>
  <si>
    <t>43,300352</t>
  </si>
  <si>
    <t>-2,94281</t>
  </si>
  <si>
    <t>502223,6002</t>
  </si>
  <si>
    <t>4793937,417</t>
  </si>
  <si>
    <t>43,29748</t>
  </si>
  <si>
    <t>-2,972588</t>
  </si>
  <si>
    <t>503076,1308</t>
  </si>
  <si>
    <t>4795583,292</t>
  </si>
  <si>
    <t>43,312297</t>
  </si>
  <si>
    <t>-2,962069</t>
  </si>
  <si>
    <t>501865,7932</t>
  </si>
  <si>
    <t>4794514,031</t>
  </si>
  <si>
    <t>43,302673</t>
  </si>
  <si>
    <t>-2,976997</t>
  </si>
  <si>
    <t>504095,5016</t>
  </si>
  <si>
    <t>4795234,222</t>
  </si>
  <si>
    <t>43,309149</t>
  </si>
  <si>
    <t>-2,949502</t>
  </si>
  <si>
    <t>503990,9394</t>
  </si>
  <si>
    <t>4795132,764</t>
  </si>
  <si>
    <t>43,308236</t>
  </si>
  <si>
    <t>-2,950792</t>
  </si>
  <si>
    <t>502439,8656</t>
  </si>
  <si>
    <t>4793697,052</t>
  </si>
  <si>
    <t>43,295315</t>
  </si>
  <si>
    <t>-2,969923</t>
  </si>
  <si>
    <t>503074,4356</t>
  </si>
  <si>
    <t>4793241,864</t>
  </si>
  <si>
    <t>43,291214</t>
  </si>
  <si>
    <t>-2,962103</t>
  </si>
  <si>
    <t>504176,109</t>
  </si>
  <si>
    <t>4794326,597</t>
  </si>
  <si>
    <t>43,300976</t>
  </si>
  <si>
    <t>-2,948515</t>
  </si>
  <si>
    <t>501278,4716</t>
  </si>
  <si>
    <t>4795791,614</t>
  </si>
  <si>
    <t>43,314178</t>
  </si>
  <si>
    <t>-2,984235</t>
  </si>
  <si>
    <t>501372,5647</t>
  </si>
  <si>
    <t>4796082,271</t>
  </si>
  <si>
    <t>43,316795</t>
  </si>
  <si>
    <t>-2,983074</t>
  </si>
  <si>
    <t>503396,2324</t>
  </si>
  <si>
    <t>4797508,636</t>
  </si>
  <si>
    <t>43,329632</t>
  </si>
  <si>
    <t>-2,95811</t>
  </si>
  <si>
    <t>501930,1113</t>
  </si>
  <si>
    <t>4794239,071</t>
  </si>
  <si>
    <t>43,300197</t>
  </si>
  <si>
    <t>-2,976205</t>
  </si>
  <si>
    <t>504488,3446</t>
  </si>
  <si>
    <t>4797216,745</t>
  </si>
  <si>
    <t>43,326998</t>
  </si>
  <si>
    <t>-2,944642</t>
  </si>
  <si>
    <t>501210,0899</t>
  </si>
  <si>
    <t>4795893,331</t>
  </si>
  <si>
    <t>43,315094</t>
  </si>
  <si>
    <t>-2,985078</t>
  </si>
  <si>
    <t>501407,5861</t>
  </si>
  <si>
    <t>4796131,81</t>
  </si>
  <si>
    <t>43,317241</t>
  </si>
  <si>
    <t>-2,982642</t>
  </si>
  <si>
    <t>502069,3924</t>
  </si>
  <si>
    <t>4794743,869</t>
  </si>
  <si>
    <t>43,304742</t>
  </si>
  <si>
    <t>-2,974486</t>
  </si>
  <si>
    <t>502068,0955</t>
  </si>
  <si>
    <t>4794741,092</t>
  </si>
  <si>
    <t>43,304717</t>
  </si>
  <si>
    <t>-2,974502</t>
  </si>
  <si>
    <t>501431,513</t>
  </si>
  <si>
    <t>4796108,604</t>
  </si>
  <si>
    <t>43,317032</t>
  </si>
  <si>
    <t>-2,982347</t>
  </si>
  <si>
    <t>501300,635</t>
  </si>
  <si>
    <t>4796087,588</t>
  </si>
  <si>
    <t>43,316843</t>
  </si>
  <si>
    <t>-2,983961</t>
  </si>
  <si>
    <t>501381,4663</t>
  </si>
  <si>
    <t>4796173,007</t>
  </si>
  <si>
    <t>43,317612</t>
  </si>
  <si>
    <t>-2,982964</t>
  </si>
  <si>
    <t>501293,5562</t>
  </si>
  <si>
    <t>4796211,971</t>
  </si>
  <si>
    <t>43,317963</t>
  </si>
  <si>
    <t>-2,984048</t>
  </si>
  <si>
    <t>501245,0763</t>
  </si>
  <si>
    <t>4796145,328</t>
  </si>
  <si>
    <t>43,317363</t>
  </si>
  <si>
    <t>-2,984646</t>
  </si>
  <si>
    <t>501259,0377</t>
  </si>
  <si>
    <t>4796071,699</t>
  </si>
  <si>
    <t>43,3167</t>
  </si>
  <si>
    <t>-2,984474</t>
  </si>
  <si>
    <t>501212,4296</t>
  </si>
  <si>
    <t>4795960,41</t>
  </si>
  <si>
    <t>43,315698</t>
  </si>
  <si>
    <t>-2,985049</t>
  </si>
  <si>
    <t>501336,0209</t>
  </si>
  <si>
    <t>4795936,556</t>
  </si>
  <si>
    <t>43,315483</t>
  </si>
  <si>
    <t>-2,983525</t>
  </si>
  <si>
    <t>502378,2909</t>
  </si>
  <si>
    <t>4794633,468</t>
  </si>
  <si>
    <t>43,303747</t>
  </si>
  <si>
    <t>-2,970678</t>
  </si>
  <si>
    <t>502317,5072</t>
  </si>
  <si>
    <t>4794729,178</t>
  </si>
  <si>
    <t>43,304609</t>
  </si>
  <si>
    <t>-2,971427</t>
  </si>
  <si>
    <t>502319,2098</t>
  </si>
  <si>
    <t>4794731,067</t>
  </si>
  <si>
    <t>43,304626</t>
  </si>
  <si>
    <t>-2,971406</t>
  </si>
  <si>
    <t>502252,3391</t>
  </si>
  <si>
    <t>4794843,879</t>
  </si>
  <si>
    <t>43,305642</t>
  </si>
  <si>
    <t>-2,97223</t>
  </si>
  <si>
    <t>502261,0603</t>
  </si>
  <si>
    <t>4794715,721</t>
  </si>
  <si>
    <t>43,304488</t>
  </si>
  <si>
    <t>-2,972123</t>
  </si>
  <si>
    <t>502303,0209</t>
  </si>
  <si>
    <t>4794634,774</t>
  </si>
  <si>
    <t>43,303759</t>
  </si>
  <si>
    <t>-2,971606</t>
  </si>
  <si>
    <t>502376,6311</t>
  </si>
  <si>
    <t>4794740,638</t>
  </si>
  <si>
    <t>43,304712</t>
  </si>
  <si>
    <t>-2,970698</t>
  </si>
  <si>
    <t>502166,1324</t>
  </si>
  <si>
    <t>4794812,755</t>
  </si>
  <si>
    <t>43,305362</t>
  </si>
  <si>
    <t>-2,973293</t>
  </si>
  <si>
    <t>502269,7346</t>
  </si>
  <si>
    <t>4794728,385</t>
  </si>
  <si>
    <t>43,304602</t>
  </si>
  <si>
    <t>-2,972016</t>
  </si>
  <si>
    <t>501286,6485</t>
  </si>
  <si>
    <t>4795864,137</t>
  </si>
  <si>
    <t>43,314831</t>
  </si>
  <si>
    <t>-2,984134</t>
  </si>
  <si>
    <t>502112,9902</t>
  </si>
  <si>
    <t>4794866,712</t>
  </si>
  <si>
    <t>43,305848</t>
  </si>
  <si>
    <t>-2,973948</t>
  </si>
  <si>
    <t>502285,5697</t>
  </si>
  <si>
    <t>4794672,084</t>
  </si>
  <si>
    <t>43,304095</t>
  </si>
  <si>
    <t>-2,971821</t>
  </si>
  <si>
    <t>502062,9666</t>
  </si>
  <si>
    <t>4794537,522</t>
  </si>
  <si>
    <t>43,302884</t>
  </si>
  <si>
    <t>-2,974566</t>
  </si>
  <si>
    <t>501988,8429</t>
  </si>
  <si>
    <t>4794498,629</t>
  </si>
  <si>
    <t>43,302534</t>
  </si>
  <si>
    <t>-2,97548</t>
  </si>
  <si>
    <t>501901,5895</t>
  </si>
  <si>
    <t>4794419,864</t>
  </si>
  <si>
    <t>43,301825</t>
  </si>
  <si>
    <t>-2,976556</t>
  </si>
  <si>
    <t>501964,9364</t>
  </si>
  <si>
    <t>4794425,324</t>
  </si>
  <si>
    <t>43,301874</t>
  </si>
  <si>
    <t>-2,975775</t>
  </si>
  <si>
    <t>502046,533</t>
  </si>
  <si>
    <t>4794432,012</t>
  </si>
  <si>
    <t>43,301934</t>
  </si>
  <si>
    <t>-2,974769</t>
  </si>
  <si>
    <t>502304,7374</t>
  </si>
  <si>
    <t>4794834,346</t>
  </si>
  <si>
    <t>43,305556</t>
  </si>
  <si>
    <t>-2,971584</t>
  </si>
  <si>
    <t>501867,3352</t>
  </si>
  <si>
    <t>4794510,811</t>
  </si>
  <si>
    <t>43,302644</t>
  </si>
  <si>
    <t>-2,976978</t>
  </si>
  <si>
    <t>501892,8392</t>
  </si>
  <si>
    <t>4794965,599</t>
  </si>
  <si>
    <t>43,306739</t>
  </si>
  <si>
    <t>-2,976662</t>
  </si>
  <si>
    <t>502106,2482</t>
  </si>
  <si>
    <t>4794638,486</t>
  </si>
  <si>
    <t>43,303793</t>
  </si>
  <si>
    <t>-2,974032</t>
  </si>
  <si>
    <t>501887,9795</t>
  </si>
  <si>
    <t>4794650,527</t>
  </si>
  <si>
    <t>43,303902</t>
  </si>
  <si>
    <t>-2,976723</t>
  </si>
  <si>
    <t>502141,0736</t>
  </si>
  <si>
    <t>4795058,74</t>
  </si>
  <si>
    <t>43,307577</t>
  </si>
  <si>
    <t>-2,973601</t>
  </si>
  <si>
    <t>502182,175</t>
  </si>
  <si>
    <t>4794360,533</t>
  </si>
  <si>
    <t>43,30129</t>
  </si>
  <si>
    <t>-2,973097</t>
  </si>
  <si>
    <t>502502,6577</t>
  </si>
  <si>
    <t>4794343,208</t>
  </si>
  <si>
    <t>43,301133</t>
  </si>
  <si>
    <t>-2,969146</t>
  </si>
  <si>
    <t>502333,3412</t>
  </si>
  <si>
    <t>4793970,438</t>
  </si>
  <si>
    <t>43,297777</t>
  </si>
  <si>
    <t>-2,971235</t>
  </si>
  <si>
    <t>502346,8056</t>
  </si>
  <si>
    <t>4793270,67</t>
  </si>
  <si>
    <t>43,291476</t>
  </si>
  <si>
    <t>-2,971072</t>
  </si>
  <si>
    <t>501345,3459</t>
  </si>
  <si>
    <t>4795940,334</t>
  </si>
  <si>
    <t>43,315517</t>
  </si>
  <si>
    <t>-2,98341</t>
  </si>
  <si>
    <t>504786,9019</t>
  </si>
  <si>
    <t>4794311,23</t>
  </si>
  <si>
    <t>43,300834</t>
  </si>
  <si>
    <t>-2,940985</t>
  </si>
  <si>
    <t>503942,5521</t>
  </si>
  <si>
    <t>4795218,028</t>
  </si>
  <si>
    <t>43,309004</t>
  </si>
  <si>
    <t>-2,951388</t>
  </si>
  <si>
    <t>503871,4652</t>
  </si>
  <si>
    <t>4795148,132</t>
  </si>
  <si>
    <t>43,308375</t>
  </si>
  <si>
    <t>-2,952265</t>
  </si>
  <si>
    <t>503916,5222</t>
  </si>
  <si>
    <t>4794930,595</t>
  </si>
  <si>
    <t>43,306416</t>
  </si>
  <si>
    <t>-2,951711</t>
  </si>
  <si>
    <t>501720,2359</t>
  </si>
  <si>
    <t>4795966,517</t>
  </si>
  <si>
    <t>43,315752</t>
  </si>
  <si>
    <t>-2,978787</t>
  </si>
  <si>
    <t>502153,3759</t>
  </si>
  <si>
    <t>4795904,227</t>
  </si>
  <si>
    <t>43,31519</t>
  </si>
  <si>
    <t>-2,973446</t>
  </si>
  <si>
    <t>501393,6892</t>
  </si>
  <si>
    <t>4795884,926</t>
  </si>
  <si>
    <t>43,315018</t>
  </si>
  <si>
    <t>-2,982814</t>
  </si>
  <si>
    <t>501524,3361</t>
  </si>
  <si>
    <t>4795868,517</t>
  </si>
  <si>
    <t>43,31487</t>
  </si>
  <si>
    <t>-2,981203</t>
  </si>
  <si>
    <t>501377,0072</t>
  </si>
  <si>
    <t>4796168,453</t>
  </si>
  <si>
    <t>43,317571</t>
  </si>
  <si>
    <t>-2,983019</t>
  </si>
  <si>
    <t>501589,1904</t>
  </si>
  <si>
    <t>4795959,6</t>
  </si>
  <si>
    <t>43,31569</t>
  </si>
  <si>
    <t>-2,980403</t>
  </si>
  <si>
    <t>501313,102</t>
  </si>
  <si>
    <t>4796196,76</t>
  </si>
  <si>
    <t>43,317826</t>
  </si>
  <si>
    <t>-2,983807</t>
  </si>
  <si>
    <t>501250,6704</t>
  </si>
  <si>
    <t>4796151,992</t>
  </si>
  <si>
    <t>43,317423</t>
  </si>
  <si>
    <t>-2,984577</t>
  </si>
  <si>
    <t>501268,5275</t>
  </si>
  <si>
    <t>4796061,039</t>
  </si>
  <si>
    <t>-2,984357</t>
  </si>
  <si>
    <t>501253,5945</t>
  </si>
  <si>
    <t>4796126,116</t>
  </si>
  <si>
    <t>43,31719</t>
  </si>
  <si>
    <t>-2,984541</t>
  </si>
  <si>
    <t>502177,7148</t>
  </si>
  <si>
    <t>4794357,533</t>
  </si>
  <si>
    <t>43,301263</t>
  </si>
  <si>
    <t>-2,973152</t>
  </si>
  <si>
    <t>504491,7727</t>
  </si>
  <si>
    <t>4797060,266</t>
  </si>
  <si>
    <t>43,325589</t>
  </si>
  <si>
    <t>-2,944601</t>
  </si>
  <si>
    <t>504601,7575</t>
  </si>
  <si>
    <t>4796882,425</t>
  </si>
  <si>
    <t>43,323987</t>
  </si>
  <si>
    <t>-2,943246</t>
  </si>
  <si>
    <t>504939,2544</t>
  </si>
  <si>
    <t>4797173,08</t>
  </si>
  <si>
    <t>43,326602</t>
  </si>
  <si>
    <t>-2,939081</t>
  </si>
  <si>
    <t>500882,4614</t>
  </si>
  <si>
    <t>4795949,698</t>
  </si>
  <si>
    <t>43,315602</t>
  </si>
  <si>
    <t>-2,989118</t>
  </si>
  <si>
    <t>501586,1886</t>
  </si>
  <si>
    <t>4795965,485</t>
  </si>
  <si>
    <t>43,315743</t>
  </si>
  <si>
    <t>-2,98044</t>
  </si>
  <si>
    <t>501848,5393</t>
  </si>
  <si>
    <t>4795322,527</t>
  </si>
  <si>
    <t>43,309953</t>
  </si>
  <si>
    <t>-2,977207</t>
  </si>
  <si>
    <t>502289,0082</t>
  </si>
  <si>
    <t>4794577,797</t>
  </si>
  <si>
    <t>43,303246</t>
  </si>
  <si>
    <t>-2,971779</t>
  </si>
  <si>
    <t>500760,0857</t>
  </si>
  <si>
    <t>4795996,66</t>
  </si>
  <si>
    <t>43,316025</t>
  </si>
  <si>
    <t>-2,990627</t>
  </si>
  <si>
    <t>502027,5518</t>
  </si>
  <si>
    <t>4795248,502</t>
  </si>
  <si>
    <t>43,309286</t>
  </si>
  <si>
    <t>-2,975</t>
  </si>
  <si>
    <t>502217,3356</t>
  </si>
  <si>
    <t>4794489,816</t>
  </si>
  <si>
    <t>43,302454</t>
  </si>
  <si>
    <t>-2,972663</t>
  </si>
  <si>
    <t>502134,609</t>
  </si>
  <si>
    <t>4794468,355</t>
  </si>
  <si>
    <t>43,302261</t>
  </si>
  <si>
    <t>-2,973683</t>
  </si>
  <si>
    <t>502465,1101</t>
  </si>
  <si>
    <t>4795882,455</t>
  </si>
  <si>
    <t>43,314993</t>
  </si>
  <si>
    <t>-2,969602</t>
  </si>
  <si>
    <t>502376,4685</t>
  </si>
  <si>
    <t>4794741,748</t>
  </si>
  <si>
    <t>43,304722</t>
  </si>
  <si>
    <t>-2,9707</t>
  </si>
  <si>
    <t>501310,1547</t>
  </si>
  <si>
    <t>4795922,447</t>
  </si>
  <si>
    <t>43,315356</t>
  </si>
  <si>
    <t>503081,9605</t>
  </si>
  <si>
    <t>4793107,154</t>
  </si>
  <si>
    <t>43,290001</t>
  </si>
  <si>
    <t>-2,962011</t>
  </si>
  <si>
    <t>501534,2917</t>
  </si>
  <si>
    <t>4795952,479</t>
  </si>
  <si>
    <t>43,315626</t>
  </si>
  <si>
    <t>-2,98108</t>
  </si>
  <si>
    <t>501964,7764</t>
  </si>
  <si>
    <t>4794417,661</t>
  </si>
  <si>
    <t>43,301805</t>
  </si>
  <si>
    <t>-2,975777</t>
  </si>
  <si>
    <t>502008,3351</t>
  </si>
  <si>
    <t>4794686,1</t>
  </si>
  <si>
    <t>43,304222</t>
  </si>
  <si>
    <t>-2,975239</t>
  </si>
  <si>
    <t>501391,907</t>
  </si>
  <si>
    <t>4795875,819</t>
  </si>
  <si>
    <t>43,314936</t>
  </si>
  <si>
    <t>-2,982836</t>
  </si>
  <si>
    <t>501529,1552</t>
  </si>
  <si>
    <t>4796074,864</t>
  </si>
  <si>
    <t>43,316728</t>
  </si>
  <si>
    <t>-2,981143</t>
  </si>
  <si>
    <t>503427,381</t>
  </si>
  <si>
    <t>4795074,039</t>
  </si>
  <si>
    <t>43,30771</t>
  </si>
  <si>
    <t>-2,957741</t>
  </si>
  <si>
    <t>503549,1897</t>
  </si>
  <si>
    <t>4795092,648</t>
  </si>
  <si>
    <t>43,307877</t>
  </si>
  <si>
    <t>-2,956239</t>
  </si>
  <si>
    <t>503649,2036</t>
  </si>
  <si>
    <t>4795069,046</t>
  </si>
  <si>
    <t>43,307664</t>
  </si>
  <si>
    <t>-2,955006</t>
  </si>
  <si>
    <t>503711,4089</t>
  </si>
  <si>
    <t>4794924,039</t>
  </si>
  <si>
    <t>43,306358</t>
  </si>
  <si>
    <t>-2,95424</t>
  </si>
  <si>
    <t>501725,588</t>
  </si>
  <si>
    <t>4795966,741</t>
  </si>
  <si>
    <t>43,315754</t>
  </si>
  <si>
    <t>-2,978721</t>
  </si>
  <si>
    <t>503823,5783</t>
  </si>
  <si>
    <t>4797509,752</t>
  </si>
  <si>
    <t>43,32964</t>
  </si>
  <si>
    <t>-2,952839</t>
  </si>
  <si>
    <t>502253,5725</t>
  </si>
  <si>
    <t>4795037,12</t>
  </si>
  <si>
    <t>43,307382</t>
  </si>
  <si>
    <t>-2,972214</t>
  </si>
  <si>
    <t>501335,1307</t>
  </si>
  <si>
    <t>4795927,116</t>
  </si>
  <si>
    <t>43,315398</t>
  </si>
  <si>
    <t>-2,983536</t>
  </si>
  <si>
    <t>504801,2973</t>
  </si>
  <si>
    <t>4796545,613</t>
  </si>
  <si>
    <t>43,320953</t>
  </si>
  <si>
    <t>-2,940788</t>
  </si>
  <si>
    <t>501382,6172</t>
  </si>
  <si>
    <t>4796096,156</t>
  </si>
  <si>
    <t>43,31692</t>
  </si>
  <si>
    <t>-2,98295</t>
  </si>
  <si>
    <t>EREÑO</t>
  </si>
  <si>
    <t>530619,723</t>
  </si>
  <si>
    <t>4800436,96</t>
  </si>
  <si>
    <t>43,355383</t>
  </si>
  <si>
    <t>-2,622169</t>
  </si>
  <si>
    <t>530359,6809</t>
  </si>
  <si>
    <t>4800973,324</t>
  </si>
  <si>
    <t>43,360223</t>
  </si>
  <si>
    <t>-2,625348</t>
  </si>
  <si>
    <t>531033,277</t>
  </si>
  <si>
    <t>4800085,005</t>
  </si>
  <si>
    <t>43,352197</t>
  </si>
  <si>
    <t>-2,617086</t>
  </si>
  <si>
    <t>532236,1508</t>
  </si>
  <si>
    <t>4798899,388</t>
  </si>
  <si>
    <t>43,341471</t>
  </si>
  <si>
    <t>-2,602314</t>
  </si>
  <si>
    <t>530852,5097</t>
  </si>
  <si>
    <t>4801087,06</t>
  </si>
  <si>
    <t>43,361227</t>
  </si>
  <si>
    <t>-2,61926</t>
  </si>
  <si>
    <t>530694,3043</t>
  </si>
  <si>
    <t>4800324,905</t>
  </si>
  <si>
    <t>43,354371</t>
  </si>
  <si>
    <t>-2,621255</t>
  </si>
  <si>
    <t>531710,6935</t>
  </si>
  <si>
    <t>4799439,549</t>
  </si>
  <si>
    <t>43,346357</t>
  </si>
  <si>
    <t>-2,608765</t>
  </si>
  <si>
    <t>ERRIGOITI</t>
  </si>
  <si>
    <t>522307,2715</t>
  </si>
  <si>
    <t>4796276,129</t>
  </si>
  <si>
    <t>43,318211</t>
  </si>
  <si>
    <t>-2,724908</t>
  </si>
  <si>
    <t>522292,5452</t>
  </si>
  <si>
    <t>4795847,504</t>
  </si>
  <si>
    <t>43,314352</t>
  </si>
  <si>
    <t>-2,725107</t>
  </si>
  <si>
    <t>522783,9176</t>
  </si>
  <si>
    <t>4797531,466</t>
  </si>
  <si>
    <t>43,3295</t>
  </si>
  <si>
    <t>-2,718978</t>
  </si>
  <si>
    <t>520367,335</t>
  </si>
  <si>
    <t>4796706,146</t>
  </si>
  <si>
    <t>43,322138</t>
  </si>
  <si>
    <t>-2,748815</t>
  </si>
  <si>
    <t>522980,2817</t>
  </si>
  <si>
    <t>4797962,041</t>
  </si>
  <si>
    <t>43,333371</t>
  </si>
  <si>
    <t>-2,716538</t>
  </si>
  <si>
    <t>522318,3986</t>
  </si>
  <si>
    <t>4796418,433</t>
  </si>
  <si>
    <t>43,319492</t>
  </si>
  <si>
    <t>-2,724765</t>
  </si>
  <si>
    <t>519955,2177</t>
  </si>
  <si>
    <t>4797022,215</t>
  </si>
  <si>
    <t>43,324995</t>
  </si>
  <si>
    <t>-2,753886</t>
  </si>
  <si>
    <t>ETXEBARRI</t>
  </si>
  <si>
    <t>509229,8456</t>
  </si>
  <si>
    <t>4788320,731</t>
  </si>
  <si>
    <t>43,246852</t>
  </si>
  <si>
    <t>-2,886311</t>
  </si>
  <si>
    <t>509325,6393</t>
  </si>
  <si>
    <t>4788560,634</t>
  </si>
  <si>
    <t>43,249011</t>
  </si>
  <si>
    <t>-2,885127</t>
  </si>
  <si>
    <t>508787,2868</t>
  </si>
  <si>
    <t>4788272,167</t>
  </si>
  <si>
    <t>43,24642</t>
  </si>
  <si>
    <t>-2,891763</t>
  </si>
  <si>
    <t>508668,2363</t>
  </si>
  <si>
    <t>4788424,606</t>
  </si>
  <si>
    <t>43,247794</t>
  </si>
  <si>
    <t>-2,893227</t>
  </si>
  <si>
    <t>508432,3596</t>
  </si>
  <si>
    <t>4788389,326</t>
  </si>
  <si>
    <t>43,247479</t>
  </si>
  <si>
    <t>-2,896133</t>
  </si>
  <si>
    <t>508781,9197</t>
  </si>
  <si>
    <t>4788341,793</t>
  </si>
  <si>
    <t>43,247047</t>
  </si>
  <si>
    <t>-2,891828</t>
  </si>
  <si>
    <t>508700,5724</t>
  </si>
  <si>
    <t>4788151,781</t>
  </si>
  <si>
    <t>43,245337</t>
  </si>
  <si>
    <t>-2,892833</t>
  </si>
  <si>
    <t>508773,6572</t>
  </si>
  <si>
    <t>4788201,962</t>
  </si>
  <si>
    <t>43,245788</t>
  </si>
  <si>
    <t>-2,891932</t>
  </si>
  <si>
    <t>509155,9133</t>
  </si>
  <si>
    <t>4788541,19</t>
  </si>
  <si>
    <t>43,248838</t>
  </si>
  <si>
    <t>-2,887218</t>
  </si>
  <si>
    <t>509242,664</t>
  </si>
  <si>
    <t>4789042,729</t>
  </si>
  <si>
    <t>43,253353</t>
  </si>
  <si>
    <t>-2,886141</t>
  </si>
  <si>
    <t>509233,7227</t>
  </si>
  <si>
    <t>4788514,308</t>
  </si>
  <si>
    <t>43,248595</t>
  </si>
  <si>
    <t>-2,88626</t>
  </si>
  <si>
    <t>509373,4538</t>
  </si>
  <si>
    <t>4788444,423</t>
  </si>
  <si>
    <t>43,247964</t>
  </si>
  <si>
    <t>-2,88454</t>
  </si>
  <si>
    <t>509308,5483</t>
  </si>
  <si>
    <t>4788710,204</t>
  </si>
  <si>
    <t>43,250358</t>
  </si>
  <si>
    <t>-2,885335</t>
  </si>
  <si>
    <t>509390,3403</t>
  </si>
  <si>
    <t>4788561,611</t>
  </si>
  <si>
    <t>43,249019</t>
  </si>
  <si>
    <t>-2,88433</t>
  </si>
  <si>
    <t>509432,4126</t>
  </si>
  <si>
    <t>4788781,007</t>
  </si>
  <si>
    <t>43,250994</t>
  </si>
  <si>
    <t>-2,883808</t>
  </si>
  <si>
    <t>508597,1954</t>
  </si>
  <si>
    <t>4788172,084</t>
  </si>
  <si>
    <t>43,245521</t>
  </si>
  <si>
    <t>-2,894106</t>
  </si>
  <si>
    <t>509265,3667</t>
  </si>
  <si>
    <t>4788408,07</t>
  </si>
  <si>
    <t>43,247638</t>
  </si>
  <si>
    <t>-2,885872</t>
  </si>
  <si>
    <t>508742,7757</t>
  </si>
  <si>
    <t>4788414,818</t>
  </si>
  <si>
    <t>43,247705</t>
  </si>
  <si>
    <t>-2,892309</t>
  </si>
  <si>
    <t>508639,9866</t>
  </si>
  <si>
    <t>4788295,189</t>
  </si>
  <si>
    <t>43,246629</t>
  </si>
  <si>
    <t>-2,893577</t>
  </si>
  <si>
    <t>508603,5645</t>
  </si>
  <si>
    <t>4788271,377</t>
  </si>
  <si>
    <t>43,246415</t>
  </si>
  <si>
    <t>-2,894026</t>
  </si>
  <si>
    <t>508397,5869</t>
  </si>
  <si>
    <t>4788081,989</t>
  </si>
  <si>
    <t>43,244712</t>
  </si>
  <si>
    <t>-2,896566</t>
  </si>
  <si>
    <t>508477,1889</t>
  </si>
  <si>
    <t>4788051,77</t>
  </si>
  <si>
    <t>43,244439</t>
  </si>
  <si>
    <t>-2,895586</t>
  </si>
  <si>
    <t>509473,5055</t>
  </si>
  <si>
    <t>4788944,096</t>
  </si>
  <si>
    <t>43,252462</t>
  </si>
  <si>
    <t>-2,883299</t>
  </si>
  <si>
    <t>508526,8958</t>
  </si>
  <si>
    <t>4788100,808</t>
  </si>
  <si>
    <t>43,24488</t>
  </si>
  <si>
    <t>-2,894973</t>
  </si>
  <si>
    <t>509393,1035</t>
  </si>
  <si>
    <t>4789028,72</t>
  </si>
  <si>
    <t>43,253225</t>
  </si>
  <si>
    <t>-2,884288</t>
  </si>
  <si>
    <t>509368,9542</t>
  </si>
  <si>
    <t>4788645,874</t>
  </si>
  <si>
    <t>43,249778</t>
  </si>
  <si>
    <t>-2,884592</t>
  </si>
  <si>
    <t>509430,932</t>
  </si>
  <si>
    <t>4788678,055</t>
  </si>
  <si>
    <t>43,250067</t>
  </si>
  <si>
    <t>-2,883828</t>
  </si>
  <si>
    <t>509265,3327</t>
  </si>
  <si>
    <t>4788611,415</t>
  </si>
  <si>
    <t>43,249469</t>
  </si>
  <si>
    <t>-2,885869</t>
  </si>
  <si>
    <t>509165,4287</t>
  </si>
  <si>
    <t>4788408,268</t>
  </si>
  <si>
    <t>43,247641</t>
  </si>
  <si>
    <t>-2,887103</t>
  </si>
  <si>
    <t>509328,6581</t>
  </si>
  <si>
    <t>4788785,972</t>
  </si>
  <si>
    <t>43,25104</t>
  </si>
  <si>
    <t>-2,885086</t>
  </si>
  <si>
    <t>509230,9896</t>
  </si>
  <si>
    <t>4788315,291</t>
  </si>
  <si>
    <t>43,246803</t>
  </si>
  <si>
    <t>-2,886297</t>
  </si>
  <si>
    <t>509164,8321</t>
  </si>
  <si>
    <t>4788549,531</t>
  </si>
  <si>
    <t>43,248913</t>
  </si>
  <si>
    <t>-2,887108</t>
  </si>
  <si>
    <t>509338,2276</t>
  </si>
  <si>
    <t>4789029,089</t>
  </si>
  <si>
    <t>43,253229</t>
  </si>
  <si>
    <t>-2,884964</t>
  </si>
  <si>
    <t>508474,3026</t>
  </si>
  <si>
    <t>4788217,685</t>
  </si>
  <si>
    <t>43,245933</t>
  </si>
  <si>
    <t>-2,895619</t>
  </si>
  <si>
    <t>508795,2978</t>
  </si>
  <si>
    <t>4788167,229</t>
  </si>
  <si>
    <t>43,245475</t>
  </si>
  <si>
    <t>-2,891666</t>
  </si>
  <si>
    <t>509459,256</t>
  </si>
  <si>
    <t>4789091,67</t>
  </si>
  <si>
    <t>43,253791</t>
  </si>
  <si>
    <t>-2,883472</t>
  </si>
  <si>
    <t>507960,3371</t>
  </si>
  <si>
    <t>4788195,962</t>
  </si>
  <si>
    <t>43,245743</t>
  </si>
  <si>
    <t>-2,90195</t>
  </si>
  <si>
    <t>509497,2679</t>
  </si>
  <si>
    <t>4789250,313</t>
  </si>
  <si>
    <t>43,255219</t>
  </si>
  <si>
    <t>-2,883001</t>
  </si>
  <si>
    <t>509585,1576</t>
  </si>
  <si>
    <t>4789093,402</t>
  </si>
  <si>
    <t>43,253805</t>
  </si>
  <si>
    <t>-2,881921</t>
  </si>
  <si>
    <t>509465,4767</t>
  </si>
  <si>
    <t>4789287,694</t>
  </si>
  <si>
    <t>43,255556</t>
  </si>
  <si>
    <t>-2,883392</t>
  </si>
  <si>
    <t>508859,3542</t>
  </si>
  <si>
    <t>4788478,382</t>
  </si>
  <si>
    <t>43,248276</t>
  </si>
  <si>
    <t>-2,890872</t>
  </si>
  <si>
    <t>509533,8217</t>
  </si>
  <si>
    <t>4789116,651</t>
  </si>
  <si>
    <t>43,254015</t>
  </si>
  <si>
    <t>-2,882553</t>
  </si>
  <si>
    <t>508792,8367</t>
  </si>
  <si>
    <t>4788563,032</t>
  </si>
  <si>
    <t>43,249039</t>
  </si>
  <si>
    <t>-2,89169</t>
  </si>
  <si>
    <t>509235,3364</t>
  </si>
  <si>
    <t>4788879,687</t>
  </si>
  <si>
    <t>43,251885</t>
  </si>
  <si>
    <t>-2,886234</t>
  </si>
  <si>
    <t>508889,059</t>
  </si>
  <si>
    <t>4788670,772</t>
  </si>
  <si>
    <t>43,250008</t>
  </si>
  <si>
    <t>-2,890503</t>
  </si>
  <si>
    <t>508052,5651</t>
  </si>
  <si>
    <t>4788127,549</t>
  </si>
  <si>
    <t>43,245126</t>
  </si>
  <si>
    <t>-2,900815</t>
  </si>
  <si>
    <t>508618,4708</t>
  </si>
  <si>
    <t>4788168,557</t>
  </si>
  <si>
    <t>43,245489</t>
  </si>
  <si>
    <t>-2,893844</t>
  </si>
  <si>
    <t>507883,5207</t>
  </si>
  <si>
    <t>4788068,046</t>
  </si>
  <si>
    <t>43,244592</t>
  </si>
  <si>
    <t>-2,902898</t>
  </si>
  <si>
    <t>508613,9706</t>
  </si>
  <si>
    <t>4788004,077</t>
  </si>
  <si>
    <t>43,244008</t>
  </si>
  <si>
    <t>-2,893902</t>
  </si>
  <si>
    <t>508818,2658</t>
  </si>
  <si>
    <t>4788048,317</t>
  </si>
  <si>
    <t>43,244404</t>
  </si>
  <si>
    <t>-2,891385</t>
  </si>
  <si>
    <t>508743,7383</t>
  </si>
  <si>
    <t>4788423,815</t>
  </si>
  <si>
    <t>43,247786</t>
  </si>
  <si>
    <t>-2,892297</t>
  </si>
  <si>
    <t>508635,1101</t>
  </si>
  <si>
    <t>4788299,403</t>
  </si>
  <si>
    <t>43,246667</t>
  </si>
  <si>
    <t>-2,893637</t>
  </si>
  <si>
    <t>508703,9316</t>
  </si>
  <si>
    <t>4788064,606</t>
  </si>
  <si>
    <t>43,244552</t>
  </si>
  <si>
    <t>-2,892793</t>
  </si>
  <si>
    <t>509589,9125</t>
  </si>
  <si>
    <t>4788773,009</t>
  </si>
  <si>
    <t>43,25092</t>
  </si>
  <si>
    <t>-2,881868</t>
  </si>
  <si>
    <t>509285,128</t>
  </si>
  <si>
    <t>4788917,737</t>
  </si>
  <si>
    <t>43,252227</t>
  </si>
  <si>
    <t>-2,88562</t>
  </si>
  <si>
    <t>508672,0423</t>
  </si>
  <si>
    <t>4787923,634</t>
  </si>
  <si>
    <t>43,243283</t>
  </si>
  <si>
    <t>-2,893188</t>
  </si>
  <si>
    <t>509396,8798</t>
  </si>
  <si>
    <t>4788881,02</t>
  </si>
  <si>
    <t>43,251895</t>
  </si>
  <si>
    <t>-2,884244</t>
  </si>
  <si>
    <t>509322,6391</t>
  </si>
  <si>
    <t>4788558,075</t>
  </si>
  <si>
    <t>43,248988</t>
  </si>
  <si>
    <t>-2,885164</t>
  </si>
  <si>
    <t>509268,3734</t>
  </si>
  <si>
    <t>4788405,964</t>
  </si>
  <si>
    <t>43,247619</t>
  </si>
  <si>
    <t>-2,885835</t>
  </si>
  <si>
    <t>ETXEBARRIA</t>
  </si>
  <si>
    <t>542539,2881</t>
  </si>
  <si>
    <t>4789160,52</t>
  </si>
  <si>
    <t>43,25327</t>
  </si>
  <si>
    <t>-2,475966</t>
  </si>
  <si>
    <t>540496,7037</t>
  </si>
  <si>
    <t>4789531,63</t>
  </si>
  <si>
    <t>43,256724</t>
  </si>
  <si>
    <t>-2,5011</t>
  </si>
  <si>
    <t>545226,8185</t>
  </si>
  <si>
    <t>4787835,492</t>
  </si>
  <si>
    <t>43,241183</t>
  </si>
  <si>
    <t>-2,442969</t>
  </si>
  <si>
    <t>541380,2821</t>
  </si>
  <si>
    <t>4787735,662</t>
  </si>
  <si>
    <t>43,240505</t>
  </si>
  <si>
    <t>-2,49035</t>
  </si>
  <si>
    <t>544362,7358</t>
  </si>
  <si>
    <t>4787946,073</t>
  </si>
  <si>
    <t>43,24223</t>
  </si>
  <si>
    <t>-2,453602</t>
  </si>
  <si>
    <t>542633,5127</t>
  </si>
  <si>
    <t>4788996,519</t>
  </si>
  <si>
    <t>43,251788</t>
  </si>
  <si>
    <t>-2,474818</t>
  </si>
  <si>
    <t>542394,3732</t>
  </si>
  <si>
    <t>4789278,893</t>
  </si>
  <si>
    <t>43,254344</t>
  </si>
  <si>
    <t>-2,477742</t>
  </si>
  <si>
    <t>542531,4903</t>
  </si>
  <si>
    <t>4789303,741</t>
  </si>
  <si>
    <t>43,25456</t>
  </si>
  <si>
    <t>-2,476051</t>
  </si>
  <si>
    <t>542531,4434</t>
  </si>
  <si>
    <t>4789324,175</t>
  </si>
  <si>
    <t>43,254744</t>
  </si>
  <si>
    <t>-2,47605</t>
  </si>
  <si>
    <t>540491,8533</t>
  </si>
  <si>
    <t>4789528,27</t>
  </si>
  <si>
    <t>43,256694</t>
  </si>
  <si>
    <t>-2,50116</t>
  </si>
  <si>
    <t>541476,0268</t>
  </si>
  <si>
    <t>4789713,244</t>
  </si>
  <si>
    <t>43,258306</t>
  </si>
  <si>
    <t>-2,489022</t>
  </si>
  <si>
    <t>531604,2786</t>
  </si>
  <si>
    <t>4779425,835</t>
  </si>
  <si>
    <t>43,166154</t>
  </si>
  <si>
    <t>-2,611226</t>
  </si>
  <si>
    <t>542289,5717</t>
  </si>
  <si>
    <t>4789148,631</t>
  </si>
  <si>
    <t>43,253177</t>
  </si>
  <si>
    <t>-2,479043</t>
  </si>
  <si>
    <t>541090,1332</t>
  </si>
  <si>
    <t>4790275,753</t>
  </si>
  <si>
    <t>43,263392</t>
  </si>
  <si>
    <t>-2,493734</t>
  </si>
  <si>
    <t>542040,5535</t>
  </si>
  <si>
    <t>4788656,86</t>
  </si>
  <si>
    <t>43,248763</t>
  </si>
  <si>
    <t>-2,482148</t>
  </si>
  <si>
    <t>541385,9575</t>
  </si>
  <si>
    <t>4789840,969</t>
  </si>
  <si>
    <t>43,259461</t>
  </si>
  <si>
    <t>-2,490122</t>
  </si>
  <si>
    <t>542206,3304</t>
  </si>
  <si>
    <t>4788970,97</t>
  </si>
  <si>
    <t>43,251582</t>
  </si>
  <si>
    <t>-2,480082</t>
  </si>
  <si>
    <t>542400,29</t>
  </si>
  <si>
    <t>4789267,38</t>
  </si>
  <si>
    <t>43,25424</t>
  </si>
  <si>
    <t>-2,47767</t>
  </si>
  <si>
    <t>FORUA</t>
  </si>
  <si>
    <t>526147,6061</t>
  </si>
  <si>
    <t>4797722,651</t>
  </si>
  <si>
    <t>43,331112</t>
  </si>
  <si>
    <t>-2,677481</t>
  </si>
  <si>
    <t>526137,804</t>
  </si>
  <si>
    <t>4797804,575</t>
  </si>
  <si>
    <t>43,33185</t>
  </si>
  <si>
    <t>-2,677598</t>
  </si>
  <si>
    <t>526299,0704</t>
  </si>
  <si>
    <t>4798114,613</t>
  </si>
  <si>
    <t>43,334636</t>
  </si>
  <si>
    <t>-2,675594</t>
  </si>
  <si>
    <t>526191,632</t>
  </si>
  <si>
    <t>4798392,402</t>
  </si>
  <si>
    <t>43,337141</t>
  </si>
  <si>
    <t>-2,676906</t>
  </si>
  <si>
    <t>526280,5906</t>
  </si>
  <si>
    <t>4798322,335</t>
  </si>
  <si>
    <t>43,336507</t>
  </si>
  <si>
    <t>-2,675812</t>
  </si>
  <si>
    <t>526299,6344</t>
  </si>
  <si>
    <t>4798115,504</t>
  </si>
  <si>
    <t>43,334644</t>
  </si>
  <si>
    <t>-2,675587</t>
  </si>
  <si>
    <t>526200,3937</t>
  </si>
  <si>
    <t>4798076,581</t>
  </si>
  <si>
    <t>43,334297</t>
  </si>
  <si>
    <t>-2,676813</t>
  </si>
  <si>
    <t>526419,4379</t>
  </si>
  <si>
    <t>4797974,591</t>
  </si>
  <si>
    <t>-2,674116</t>
  </si>
  <si>
    <t>526100,2838</t>
  </si>
  <si>
    <t>4797127,298</t>
  </si>
  <si>
    <t>43,325753</t>
  </si>
  <si>
    <t>-2,678093</t>
  </si>
  <si>
    <t>526101,6366</t>
  </si>
  <si>
    <t>4797638,623</t>
  </si>
  <si>
    <t>43,330357</t>
  </si>
  <si>
    <t>-2,678052</t>
  </si>
  <si>
    <t>525677,1532</t>
  </si>
  <si>
    <t>4797781,155</t>
  </si>
  <si>
    <t>43,331655</t>
  </si>
  <si>
    <t>-2,683281</t>
  </si>
  <si>
    <t>525789,29</t>
  </si>
  <si>
    <t>4797309,799</t>
  </si>
  <si>
    <t>43,327407</t>
  </si>
  <si>
    <t>-2,68192</t>
  </si>
  <si>
    <t>FRUIZ</t>
  </si>
  <si>
    <t>517335,8257</t>
  </si>
  <si>
    <t>4797229,678</t>
  </si>
  <si>
    <t>43,326928</t>
  </si>
  <si>
    <t>-2,786185</t>
  </si>
  <si>
    <t>517525,2518</t>
  </si>
  <si>
    <t>4797689,728</t>
  </si>
  <si>
    <t>43,331066</t>
  </si>
  <si>
    <t>-2,783834</t>
  </si>
  <si>
    <t>517536,5731</t>
  </si>
  <si>
    <t>4797137,572</t>
  </si>
  <si>
    <t>43,326094</t>
  </si>
  <si>
    <t>-2,783712</t>
  </si>
  <si>
    <t>516566,582</t>
  </si>
  <si>
    <t>4796486,213</t>
  </si>
  <si>
    <t>43,320251</t>
  </si>
  <si>
    <t>-2,795695</t>
  </si>
  <si>
    <t>517509,0372</t>
  </si>
  <si>
    <t>4797313,529</t>
  </si>
  <si>
    <t>43,327679</t>
  </si>
  <si>
    <t>-2,784046</t>
  </si>
  <si>
    <t>517587,4828</t>
  </si>
  <si>
    <t>4797577,831</t>
  </si>
  <si>
    <t>43,330057</t>
  </si>
  <si>
    <t>-2,78307</t>
  </si>
  <si>
    <t>517030,1157</t>
  </si>
  <si>
    <t>4797149,495</t>
  </si>
  <si>
    <t>43,326213</t>
  </si>
  <si>
    <t>-2,789958</t>
  </si>
  <si>
    <t>516623,9306</t>
  </si>
  <si>
    <t>4796147,958</t>
  </si>
  <si>
    <t>43,317204</t>
  </si>
  <si>
    <t>-2,794998</t>
  </si>
  <si>
    <t>516282,0983</t>
  </si>
  <si>
    <t>4797070,691</t>
  </si>
  <si>
    <t>43,32552</t>
  </si>
  <si>
    <t>-2,799186</t>
  </si>
  <si>
    <t>517496,4588</t>
  </si>
  <si>
    <t>4797412,006</t>
  </si>
  <si>
    <t>43,328566</t>
  </si>
  <si>
    <t>-2,784198</t>
  </si>
  <si>
    <t>517014,5137</t>
  </si>
  <si>
    <t>4798904,743</t>
  </si>
  <si>
    <t>43,342018</t>
  </si>
  <si>
    <t>-2,790096</t>
  </si>
  <si>
    <t>GALDAKAO</t>
  </si>
  <si>
    <t>512947,0813</t>
  </si>
  <si>
    <t>4786742,688</t>
  </si>
  <si>
    <t>43,232588</t>
  </si>
  <si>
    <t>-2,840561</t>
  </si>
  <si>
    <t>512229,4209</t>
  </si>
  <si>
    <t>4786910,386</t>
  </si>
  <si>
    <t>43,23411</t>
  </si>
  <si>
    <t>-2,849395</t>
  </si>
  <si>
    <t>510346,5207</t>
  </si>
  <si>
    <t>4787592,92</t>
  </si>
  <si>
    <t>43,240284</t>
  </si>
  <si>
    <t>-2,87257</t>
  </si>
  <si>
    <t>510164,3784</t>
  </si>
  <si>
    <t>4787826,086</t>
  </si>
  <si>
    <t>43,242386</t>
  </si>
  <si>
    <t>-2,874809</t>
  </si>
  <si>
    <t>510778,6229</t>
  </si>
  <si>
    <t>4787088,951</t>
  </si>
  <si>
    <t>43,23574</t>
  </si>
  <si>
    <t>-2,867258</t>
  </si>
  <si>
    <t>512096,6143</t>
  </si>
  <si>
    <t>4786295,006</t>
  </si>
  <si>
    <t>43,228571</t>
  </si>
  <si>
    <t>-2,851044</t>
  </si>
  <si>
    <t>514600,1613</t>
  </si>
  <si>
    <t>4785380,82</t>
  </si>
  <si>
    <t>43,220295</t>
  </si>
  <si>
    <t>-2,82024</t>
  </si>
  <si>
    <t>514716,4657</t>
  </si>
  <si>
    <t>4785044,903</t>
  </si>
  <si>
    <t>43,217268</t>
  </si>
  <si>
    <t>-2,818817</t>
  </si>
  <si>
    <t>514095,6488</t>
  </si>
  <si>
    <t>4786697,109</t>
  </si>
  <si>
    <t>43,232157</t>
  </si>
  <si>
    <t>-2,826418</t>
  </si>
  <si>
    <t>513175,3199</t>
  </si>
  <si>
    <t>4786379,638</t>
  </si>
  <si>
    <t>43,229315</t>
  </si>
  <si>
    <t>-2,837759</t>
  </si>
  <si>
    <t>512025,2337</t>
  </si>
  <si>
    <t>4789502,644</t>
  </si>
  <si>
    <t>43,257455</t>
  </si>
  <si>
    <t>-2,851853</t>
  </si>
  <si>
    <t>512132,2234</t>
  </si>
  <si>
    <t>4787091,345</t>
  </si>
  <si>
    <t>43,235741</t>
  </si>
  <si>
    <t>-2,850588</t>
  </si>
  <si>
    <t>512232,3538</t>
  </si>
  <si>
    <t>4786905,061</t>
  </si>
  <si>
    <t>43,234062</t>
  </si>
  <si>
    <t>-2,849359</t>
  </si>
  <si>
    <t>515041,1265</t>
  </si>
  <si>
    <t>4785262,618</t>
  </si>
  <si>
    <t>43,219222</t>
  </si>
  <si>
    <t>-2,814814</t>
  </si>
  <si>
    <t>513036,4187</t>
  </si>
  <si>
    <t>4787074,585</t>
  </si>
  <si>
    <t>43,235575</t>
  </si>
  <si>
    <t>-2,839453</t>
  </si>
  <si>
    <t>513186,8034</t>
  </si>
  <si>
    <t>4785902,339</t>
  </si>
  <si>
    <t>43,225017</t>
  </si>
  <si>
    <t>-2,837629</t>
  </si>
  <si>
    <t>515208,2861</t>
  </si>
  <si>
    <t>4785188,027</t>
  </si>
  <si>
    <t>43,218547</t>
  </si>
  <si>
    <t>-2,812758</t>
  </si>
  <si>
    <t>511041,638</t>
  </si>
  <si>
    <t>4787183,772</t>
  </si>
  <si>
    <t>43,23659</t>
  </si>
  <si>
    <t>-2,864017</t>
  </si>
  <si>
    <t>514680,2034</t>
  </si>
  <si>
    <t>4785324,798</t>
  </si>
  <si>
    <t>43,219789</t>
  </si>
  <si>
    <t>-2,819256</t>
  </si>
  <si>
    <t>513073,0951</t>
  </si>
  <si>
    <t>4786961,6</t>
  </si>
  <si>
    <t>43,234557</t>
  </si>
  <si>
    <t>-2,839004</t>
  </si>
  <si>
    <t>514549,0294</t>
  </si>
  <si>
    <t>4785135,831</t>
  </si>
  <si>
    <t>43,21809</t>
  </si>
  <si>
    <t>-2,820876</t>
  </si>
  <si>
    <t>510522,7251</t>
  </si>
  <si>
    <t>4787322,213</t>
  </si>
  <si>
    <t>-2,870405</t>
  </si>
  <si>
    <t>514370,247</t>
  </si>
  <si>
    <t>4785293,817</t>
  </si>
  <si>
    <t>43,219516</t>
  </si>
  <si>
    <t>-2,823073</t>
  </si>
  <si>
    <t>514578,3844</t>
  </si>
  <si>
    <t>4785726,048</t>
  </si>
  <si>
    <t>43,223404</t>
  </si>
  <si>
    <t>-2,820499</t>
  </si>
  <si>
    <t>512228,2658</t>
  </si>
  <si>
    <t>4786514,578</t>
  </si>
  <si>
    <t>43,230546</t>
  </si>
  <si>
    <t>-2,849418</t>
  </si>
  <si>
    <t>515007,2574</t>
  </si>
  <si>
    <t>4786806,565</t>
  </si>
  <si>
    <t>43,233125</t>
  </si>
  <si>
    <t>-2,815189</t>
  </si>
  <si>
    <t>512110,7181</t>
  </si>
  <si>
    <t>4786765,466</t>
  </si>
  <si>
    <t>43,232807</t>
  </si>
  <si>
    <t>-2,85086</t>
  </si>
  <si>
    <t>511978,4571</t>
  </si>
  <si>
    <t>4786431,618</t>
  </si>
  <si>
    <t>43,229803</t>
  </si>
  <si>
    <t>-2,852496</t>
  </si>
  <si>
    <t>514761,9499</t>
  </si>
  <si>
    <t>4785045,668</t>
  </si>
  <si>
    <t>43,217274</t>
  </si>
  <si>
    <t>-2,818257</t>
  </si>
  <si>
    <t>514952,0171</t>
  </si>
  <si>
    <t>4785524,959</t>
  </si>
  <si>
    <t>43,221586</t>
  </si>
  <si>
    <t>-2,815904</t>
  </si>
  <si>
    <t>513725,6464</t>
  </si>
  <si>
    <t>4786432,036</t>
  </si>
  <si>
    <t>43,229777</t>
  </si>
  <si>
    <t>-2,830981</t>
  </si>
  <si>
    <t>512757,3755</t>
  </si>
  <si>
    <t>4786187,268</t>
  </si>
  <si>
    <t>43,22759</t>
  </si>
  <si>
    <t>-2,84291</t>
  </si>
  <si>
    <t>512054,9029</t>
  </si>
  <si>
    <t>4786552,472</t>
  </si>
  <si>
    <t>43,23089</t>
  </si>
  <si>
    <t>-2,851552</t>
  </si>
  <si>
    <t>511262,7091</t>
  </si>
  <si>
    <t>4786371,423</t>
  </si>
  <si>
    <t>43,229272</t>
  </si>
  <si>
    <t>-2,861311</t>
  </si>
  <si>
    <t>512605,5751</t>
  </si>
  <si>
    <t>4786109,023</t>
  </si>
  <si>
    <t>43,226888</t>
  </si>
  <si>
    <t>-2,844781</t>
  </si>
  <si>
    <t>513566,3154</t>
  </si>
  <si>
    <t>4787001,659</t>
  </si>
  <si>
    <t>43,234909</t>
  </si>
  <si>
    <t>-2,832929</t>
  </si>
  <si>
    <t>513100,081</t>
  </si>
  <si>
    <t>4786484,441</t>
  </si>
  <si>
    <t>43,23026</t>
  </si>
  <si>
    <t>-2,838683</t>
  </si>
  <si>
    <t>514871,2893</t>
  </si>
  <si>
    <t>4785077,779</t>
  </si>
  <si>
    <t>43,217561</t>
  </si>
  <si>
    <t>-2,81691</t>
  </si>
  <si>
    <t>513459,2996</t>
  </si>
  <si>
    <t>4787202,792</t>
  </si>
  <si>
    <t>43,236722</t>
  </si>
  <si>
    <t>-2,834242</t>
  </si>
  <si>
    <t>515128,5548</t>
  </si>
  <si>
    <t>4785357,099</t>
  </si>
  <si>
    <t>43,220071</t>
  </si>
  <si>
    <t>-2,813735</t>
  </si>
  <si>
    <t>514834,4745</t>
  </si>
  <si>
    <t>4785012,62</t>
  </si>
  <si>
    <t>43,216975</t>
  </si>
  <si>
    <t>-2,817365</t>
  </si>
  <si>
    <t>513524,1996</t>
  </si>
  <si>
    <t>4786824,662</t>
  </si>
  <si>
    <t>43,233316</t>
  </si>
  <si>
    <t>-2,833452</t>
  </si>
  <si>
    <t>514543,2307</t>
  </si>
  <si>
    <t>4784960,904</t>
  </si>
  <si>
    <t>43,216515</t>
  </si>
  <si>
    <t>-2,820952</t>
  </si>
  <si>
    <t>512384,979</t>
  </si>
  <si>
    <t>4786211,677</t>
  </si>
  <si>
    <t>43,227816</t>
  </si>
  <si>
    <t>-2,847495</t>
  </si>
  <si>
    <t>512494,7328</t>
  </si>
  <si>
    <t>4786853,119</t>
  </si>
  <si>
    <t>43,23359</t>
  </si>
  <si>
    <t>-2,846129</t>
  </si>
  <si>
    <t>512923,1416</t>
  </si>
  <si>
    <t>4785880,732</t>
  </si>
  <si>
    <t>43,224827</t>
  </si>
  <si>
    <t>-2,840876</t>
  </si>
  <si>
    <t>513394,3865</t>
  </si>
  <si>
    <t>4786685,361</t>
  </si>
  <si>
    <t>43,232064</t>
  </si>
  <si>
    <t>-2,835054</t>
  </si>
  <si>
    <t>512854,3014</t>
  </si>
  <si>
    <t>4786852,124</t>
  </si>
  <si>
    <t>43,233575</t>
  </si>
  <si>
    <t>-2,841701</t>
  </si>
  <si>
    <t>513099,7135</t>
  </si>
  <si>
    <t>4786632,923</t>
  </si>
  <si>
    <t>43,231597</t>
  </si>
  <si>
    <t>-2,838684</t>
  </si>
  <si>
    <t>512851,8756</t>
  </si>
  <si>
    <t>4786846,678</t>
  </si>
  <si>
    <t>43,233526</t>
  </si>
  <si>
    <t>-2,841731</t>
  </si>
  <si>
    <t>512597,7797</t>
  </si>
  <si>
    <t>4786196,077</t>
  </si>
  <si>
    <t>43,227672</t>
  </si>
  <si>
    <t>-2,844875</t>
  </si>
  <si>
    <t>513245,9677</t>
  </si>
  <si>
    <t>4786506,491</t>
  </si>
  <si>
    <t>43,230456</t>
  </si>
  <si>
    <t>-2,836886</t>
  </si>
  <si>
    <t>512154,159</t>
  </si>
  <si>
    <t>4786903,365</t>
  </si>
  <si>
    <t>43,234048</t>
  </si>
  <si>
    <t>-2,850322</t>
  </si>
  <si>
    <t>511946,5495</t>
  </si>
  <si>
    <t>4786843,138</t>
  </si>
  <si>
    <t>43,233509</t>
  </si>
  <si>
    <t>-2,85288</t>
  </si>
  <si>
    <t>511942,1528</t>
  </si>
  <si>
    <t>4786849,793</t>
  </si>
  <si>
    <t>43,233569</t>
  </si>
  <si>
    <t>-2,852934</t>
  </si>
  <si>
    <t>512003,5833</t>
  </si>
  <si>
    <t>4786826,58</t>
  </si>
  <si>
    <t>43,233359</t>
  </si>
  <si>
    <t>-2,852178</t>
  </si>
  <si>
    <t>511815,6384</t>
  </si>
  <si>
    <t>4786849,905</t>
  </si>
  <si>
    <t>43,233572</t>
  </si>
  <si>
    <t>-2,854492</t>
  </si>
  <si>
    <t>511313,3958</t>
  </si>
  <si>
    <t>4786851,493</t>
  </si>
  <si>
    <t>43,233594</t>
  </si>
  <si>
    <t>-2,860677</t>
  </si>
  <si>
    <t>510495,7739</t>
  </si>
  <si>
    <t>4787423,233</t>
  </si>
  <si>
    <t>43,238754</t>
  </si>
  <si>
    <t>-2,870735</t>
  </si>
  <si>
    <t>510568,7072</t>
  </si>
  <si>
    <t>4787515,19</t>
  </si>
  <si>
    <t>43,239581</t>
  </si>
  <si>
    <t>-2,869835</t>
  </si>
  <si>
    <t>510572,027</t>
  </si>
  <si>
    <t>4787521,081</t>
  </si>
  <si>
    <t>43,239634</t>
  </si>
  <si>
    <t>-2,869794</t>
  </si>
  <si>
    <t>510721,4054</t>
  </si>
  <si>
    <t>4787070,869</t>
  </si>
  <si>
    <t>43,235578</t>
  </si>
  <si>
    <t>-2,867963</t>
  </si>
  <si>
    <t>511446,7482</t>
  </si>
  <si>
    <t>4786744,88</t>
  </si>
  <si>
    <t>43,232632</t>
  </si>
  <si>
    <t>-2,859037</t>
  </si>
  <si>
    <t>514732,3433</t>
  </si>
  <si>
    <t>4785139,446</t>
  </si>
  <si>
    <t>43,218119</t>
  </si>
  <si>
    <t>-2,818619</t>
  </si>
  <si>
    <t>514833,0057</t>
  </si>
  <si>
    <t>4785015,726</t>
  </si>
  <si>
    <t>43,217003</t>
  </si>
  <si>
    <t>-2,817383</t>
  </si>
  <si>
    <t>514792,2565</t>
  </si>
  <si>
    <t>4785265,07</t>
  </si>
  <si>
    <t>43,219249</t>
  </si>
  <si>
    <t>-2,817878</t>
  </si>
  <si>
    <t>514792,4216</t>
  </si>
  <si>
    <t>4785263,849</t>
  </si>
  <si>
    <t>43,219238</t>
  </si>
  <si>
    <t>-2,817876</t>
  </si>
  <si>
    <t>512578,2848</t>
  </si>
  <si>
    <t>4786856,272</t>
  </si>
  <si>
    <t>43,233617</t>
  </si>
  <si>
    <t>-2,8451</t>
  </si>
  <si>
    <t>514680,9849</t>
  </si>
  <si>
    <t>4785339,015</t>
  </si>
  <si>
    <t>43,219917</t>
  </si>
  <si>
    <t>-2,819246</t>
  </si>
  <si>
    <t>514626,9904</t>
  </si>
  <si>
    <t>4785066,699</t>
  </si>
  <si>
    <t>43,217466</t>
  </si>
  <si>
    <t>-2,819918</t>
  </si>
  <si>
    <t>514901,3461</t>
  </si>
  <si>
    <t>4785224,218</t>
  </si>
  <si>
    <t>43,218879</t>
  </si>
  <si>
    <t>-2,816536</t>
  </si>
  <si>
    <t>514789,3284</t>
  </si>
  <si>
    <t>4785155,007</t>
  </si>
  <si>
    <t>43,218258</t>
  </si>
  <si>
    <t>-2,817917</t>
  </si>
  <si>
    <t>515181,1685</t>
  </si>
  <si>
    <t>4785292,248</t>
  </si>
  <si>
    <t>43,219486</t>
  </si>
  <si>
    <t>-2,813089</t>
  </si>
  <si>
    <t>515272,4038</t>
  </si>
  <si>
    <t>4785354,2</t>
  </si>
  <si>
    <t>43,220042</t>
  </si>
  <si>
    <t>-2,811964</t>
  </si>
  <si>
    <t>510236,6506</t>
  </si>
  <si>
    <t>4787710,363</t>
  </si>
  <si>
    <t>43,241343</t>
  </si>
  <si>
    <t>-2,873921</t>
  </si>
  <si>
    <t>511903,8419</t>
  </si>
  <si>
    <t>4786886,486</t>
  </si>
  <si>
    <t>43,2339</t>
  </si>
  <si>
    <t>-2,853405</t>
  </si>
  <si>
    <t>513545,8897</t>
  </si>
  <si>
    <t>4787105,234</t>
  </si>
  <si>
    <t>43,235842</t>
  </si>
  <si>
    <t>-2,833178</t>
  </si>
  <si>
    <t>513141,745</t>
  </si>
  <si>
    <t>4786440,099</t>
  </si>
  <si>
    <t>43,22986</t>
  </si>
  <si>
    <t>-2,838171</t>
  </si>
  <si>
    <t>510980,4117</t>
  </si>
  <si>
    <t>4787034,523</t>
  </si>
  <si>
    <t>43,235247</t>
  </si>
  <si>
    <t>-2,864774</t>
  </si>
  <si>
    <t>511695,3533</t>
  </si>
  <si>
    <t>4786769,292</t>
  </si>
  <si>
    <t>43,232848</t>
  </si>
  <si>
    <t>-2,855975</t>
  </si>
  <si>
    <t>510380,9108</t>
  </si>
  <si>
    <t>4787510,347</t>
  </si>
  <si>
    <t>43,23954</t>
  </si>
  <si>
    <t>-2,872148</t>
  </si>
  <si>
    <t>512813,6086</t>
  </si>
  <si>
    <t>4786211,695</t>
  </si>
  <si>
    <t>43,227809</t>
  </si>
  <si>
    <t>-2,842217</t>
  </si>
  <si>
    <t>513109,2538</t>
  </si>
  <si>
    <t>4786317,985</t>
  </si>
  <si>
    <t>43,228761</t>
  </si>
  <si>
    <t>-2,838574</t>
  </si>
  <si>
    <t>510237,1376</t>
  </si>
  <si>
    <t>4787710,475</t>
  </si>
  <si>
    <t>43,241344</t>
  </si>
  <si>
    <t>-2,873915</t>
  </si>
  <si>
    <t>513248,7264</t>
  </si>
  <si>
    <t>4786507,718</t>
  </si>
  <si>
    <t>43,230467</t>
  </si>
  <si>
    <t>-2,836852</t>
  </si>
  <si>
    <t>491862,9928</t>
  </si>
  <si>
    <t>4784528,202</t>
  </si>
  <si>
    <t>-3,100172</t>
  </si>
  <si>
    <t>512107,6179</t>
  </si>
  <si>
    <t>4786773,568</t>
  </si>
  <si>
    <t>43,23288</t>
  </si>
  <si>
    <t>-2,850898</t>
  </si>
  <si>
    <t>512076,1414</t>
  </si>
  <si>
    <t>4786710,654</t>
  </si>
  <si>
    <t>43,232314</t>
  </si>
  <si>
    <t>-2,851287</t>
  </si>
  <si>
    <t>512495,9639</t>
  </si>
  <si>
    <t>4786846,014</t>
  </si>
  <si>
    <t>-2,846114</t>
  </si>
  <si>
    <t>GALDAMES</t>
  </si>
  <si>
    <t>492172,059</t>
  </si>
  <si>
    <t>4789094,479</t>
  </si>
  <si>
    <t>43,253835</t>
  </si>
  <si>
    <t>-3,096432</t>
  </si>
  <si>
    <t>492161,8192</t>
  </si>
  <si>
    <t>4789084,385</t>
  </si>
  <si>
    <t>43,253744</t>
  </si>
  <si>
    <t>-3,096558</t>
  </si>
  <si>
    <t>491918,5161</t>
  </si>
  <si>
    <t>4789000,6</t>
  </si>
  <si>
    <t>43,252987</t>
  </si>
  <si>
    <t>-3,099554</t>
  </si>
  <si>
    <t>491308,112</t>
  </si>
  <si>
    <t>4790431,546</t>
  </si>
  <si>
    <t>43,265865</t>
  </si>
  <si>
    <t>-3,107096</t>
  </si>
  <si>
    <t>489457,7937</t>
  </si>
  <si>
    <t>4790357,873</t>
  </si>
  <si>
    <t>43,265178</t>
  </si>
  <si>
    <t>-3,129893</t>
  </si>
  <si>
    <t>488632,8738</t>
  </si>
  <si>
    <t>4790938,924</t>
  </si>
  <si>
    <t>43,270398</t>
  </si>
  <si>
    <t>-3,140069</t>
  </si>
  <si>
    <t>490362,5924</t>
  </si>
  <si>
    <t>4791169,799</t>
  </si>
  <si>
    <t>43,272501</t>
  </si>
  <si>
    <t>-3,118759</t>
  </si>
  <si>
    <t>488699,7529</t>
  </si>
  <si>
    <t>4792015,402</t>
  </si>
  <si>
    <t>43,280092</t>
  </si>
  <si>
    <t>-3,139267</t>
  </si>
  <si>
    <t>489460,6835</t>
  </si>
  <si>
    <t>4791538,629</t>
  </si>
  <si>
    <t>43,27581</t>
  </si>
  <si>
    <t>-3,12988</t>
  </si>
  <si>
    <t>491988,5524</t>
  </si>
  <si>
    <t>4789259,169</t>
  </si>
  <si>
    <t>43,255316</t>
  </si>
  <si>
    <t>-3,098695</t>
  </si>
  <si>
    <t>491964,7417</t>
  </si>
  <si>
    <t>4787727,613</t>
  </si>
  <si>
    <t>43,241525</t>
  </si>
  <si>
    <t>-3,098966</t>
  </si>
  <si>
    <t>490122,2183</t>
  </si>
  <si>
    <t>4790553,666</t>
  </si>
  <si>
    <t>43,26695</t>
  </si>
  <si>
    <t>-3,12171</t>
  </si>
  <si>
    <t>489873,2201</t>
  </si>
  <si>
    <t>4790877,321</t>
  </si>
  <si>
    <t>43,269861</t>
  </si>
  <si>
    <t>-3,124784</t>
  </si>
  <si>
    <t>490949,0411</t>
  </si>
  <si>
    <t>4790721,209</t>
  </si>
  <si>
    <t>43,268469</t>
  </si>
  <si>
    <t>-3,111525</t>
  </si>
  <si>
    <t>488659,2206</t>
  </si>
  <si>
    <t>4793153,922</t>
  </si>
  <si>
    <t>43,290343</t>
  </si>
  <si>
    <t>-3,13979</t>
  </si>
  <si>
    <t>491309,8945</t>
  </si>
  <si>
    <t>4790429,212</t>
  </si>
  <si>
    <t>43,265844</t>
  </si>
  <si>
    <t>-3,107074</t>
  </si>
  <si>
    <t>489668,4387</t>
  </si>
  <si>
    <t>4790752,246</t>
  </si>
  <si>
    <t>43,268732</t>
  </si>
  <si>
    <t>-3,127305</t>
  </si>
  <si>
    <t>GAMIZ-FIKA</t>
  </si>
  <si>
    <t>514715,0797</t>
  </si>
  <si>
    <t>4797242,355</t>
  </si>
  <si>
    <t>43,327098</t>
  </si>
  <si>
    <t>-2,818508</t>
  </si>
  <si>
    <t>515996,5545</t>
  </si>
  <si>
    <t>4798638,828</t>
  </si>
  <si>
    <t>43,339646</t>
  </si>
  <si>
    <t>-2,802662</t>
  </si>
  <si>
    <t>515719,2102</t>
  </si>
  <si>
    <t>4798721,806</t>
  </si>
  <si>
    <t>43,340399</t>
  </si>
  <si>
    <t>-2,806081</t>
  </si>
  <si>
    <t>514842,6224</t>
  </si>
  <si>
    <t>4797128,798</t>
  </si>
  <si>
    <t>43,326073</t>
  </si>
  <si>
    <t>-2,816938</t>
  </si>
  <si>
    <t>515429,6498</t>
  </si>
  <si>
    <t>4795524,203</t>
  </si>
  <si>
    <t>43,311613</t>
  </si>
  <si>
    <t>-2,809743</t>
  </si>
  <si>
    <t>516000,047</t>
  </si>
  <si>
    <t>4798087,318</t>
  </si>
  <si>
    <t>43,33468</t>
  </si>
  <si>
    <t>-2,802635</t>
  </si>
  <si>
    <t>514887,3002</t>
  </si>
  <si>
    <t>4796426,895</t>
  </si>
  <si>
    <t>43,319752</t>
  </si>
  <si>
    <t>-2,816406</t>
  </si>
  <si>
    <t>515432,2531</t>
  </si>
  <si>
    <t>4795520,656</t>
  </si>
  <si>
    <t>43,311581</t>
  </si>
  <si>
    <t>-2,809711</t>
  </si>
  <si>
    <t>515998,9952</t>
  </si>
  <si>
    <t>4798086,427</t>
  </si>
  <si>
    <t>43,334672</t>
  </si>
  <si>
    <t>-2,802648</t>
  </si>
  <si>
    <t>514841,4856</t>
  </si>
  <si>
    <t>4797129,573</t>
  </si>
  <si>
    <t>43,32608</t>
  </si>
  <si>
    <t>-2,816952</t>
  </si>
  <si>
    <t>515848,2569</t>
  </si>
  <si>
    <t>4795050,951</t>
  </si>
  <si>
    <t>43,307343</t>
  </si>
  <si>
    <t>-2,804595</t>
  </si>
  <si>
    <t>515351,874</t>
  </si>
  <si>
    <t>4795310,128</t>
  </si>
  <si>
    <t>43,309687</t>
  </si>
  <si>
    <t>-2,810708</t>
  </si>
  <si>
    <t>514713,0489</t>
  </si>
  <si>
    <t>4797318,759</t>
  </si>
  <si>
    <t>43,327786</t>
  </si>
  <si>
    <t>-2,818531</t>
  </si>
  <si>
    <t>515932,5701</t>
  </si>
  <si>
    <t>4798477,864</t>
  </si>
  <si>
    <t>43,338198</t>
  </si>
  <si>
    <t>-2,803456</t>
  </si>
  <si>
    <t>GARAI</t>
  </si>
  <si>
    <t>531727,1345</t>
  </si>
  <si>
    <t>4782384,986</t>
  </si>
  <si>
    <t>43,192794</t>
  </si>
  <si>
    <t>-2,609545</t>
  </si>
  <si>
    <t>531555,3163</t>
  </si>
  <si>
    <t>4782550,663</t>
  </si>
  <si>
    <t>43,194293</t>
  </si>
  <si>
    <t>-2,61165</t>
  </si>
  <si>
    <t>532068,5233</t>
  </si>
  <si>
    <t>4781242,689</t>
  </si>
  <si>
    <t>43,182494</t>
  </si>
  <si>
    <t>-2,60541</t>
  </si>
  <si>
    <t>531123,2109</t>
  </si>
  <si>
    <t>4781871,996</t>
  </si>
  <si>
    <t>43,1882</t>
  </si>
  <si>
    <t>-2,617006</t>
  </si>
  <si>
    <t>532110,2534</t>
  </si>
  <si>
    <t>4779856,552</t>
  </si>
  <si>
    <t>43,170011</t>
  </si>
  <si>
    <t>-2,604977</t>
  </si>
  <si>
    <t>GATIKA</t>
  </si>
  <si>
    <t>510086,0211</t>
  </si>
  <si>
    <t>4801127,594</t>
  </si>
  <si>
    <t>43,362158</t>
  </si>
  <si>
    <t>-2,87553</t>
  </si>
  <si>
    <t>509292,989</t>
  </si>
  <si>
    <t>4802758,139</t>
  </si>
  <si>
    <t>43,37685</t>
  </si>
  <si>
    <t>-2,885289</t>
  </si>
  <si>
    <t>508835,2651</t>
  </si>
  <si>
    <t>4802451,446</t>
  </si>
  <si>
    <t>43,374094</t>
  </si>
  <si>
    <t>-2,890944</t>
  </si>
  <si>
    <t>507201,3536</t>
  </si>
  <si>
    <t>4802053,915</t>
  </si>
  <si>
    <t>43,370532</t>
  </si>
  <si>
    <t>-2,911117</t>
  </si>
  <si>
    <t>509614,7719</t>
  </si>
  <si>
    <t>4800648,799</t>
  </si>
  <si>
    <t>43,357853</t>
  </si>
  <si>
    <t>509224,8512</t>
  </si>
  <si>
    <t>4800149,712</t>
  </si>
  <si>
    <t>43,353364</t>
  </si>
  <si>
    <t>-2,886174</t>
  </si>
  <si>
    <t>510314,0374</t>
  </si>
  <si>
    <t>4801238,775</t>
  </si>
  <si>
    <t>43,363156</t>
  </si>
  <si>
    <t>-2,872714</t>
  </si>
  <si>
    <t>510481,3894</t>
  </si>
  <si>
    <t>4801066,669</t>
  </si>
  <si>
    <t>43,361604</t>
  </si>
  <si>
    <t>-2,870652</t>
  </si>
  <si>
    <t>510870,2473</t>
  </si>
  <si>
    <t>4801077,833</t>
  </si>
  <si>
    <t>43,361699</t>
  </si>
  <si>
    <t>-2,865853</t>
  </si>
  <si>
    <t>510635,753</t>
  </si>
  <si>
    <t>4800914,426</t>
  </si>
  <si>
    <t>43,360231</t>
  </si>
  <si>
    <t>-2,86875</t>
  </si>
  <si>
    <t>510454,6547</t>
  </si>
  <si>
    <t>4801272,309</t>
  </si>
  <si>
    <t>43,363456</t>
  </si>
  <si>
    <t>-2,870978</t>
  </si>
  <si>
    <t>510085,8605</t>
  </si>
  <si>
    <t>4801126,594</t>
  </si>
  <si>
    <t>43,362149</t>
  </si>
  <si>
    <t>-2,875532</t>
  </si>
  <si>
    <t>510452,304</t>
  </si>
  <si>
    <t>4801272,86</t>
  </si>
  <si>
    <t>43,363461</t>
  </si>
  <si>
    <t>-2,871007</t>
  </si>
  <si>
    <t>510383,6074</t>
  </si>
  <si>
    <t>4801103,501</t>
  </si>
  <si>
    <t>43,361937</t>
  </si>
  <si>
    <t>-2,871858</t>
  </si>
  <si>
    <t>506609,166</t>
  </si>
  <si>
    <t>4800984,034</t>
  </si>
  <si>
    <t>43,360904</t>
  </si>
  <si>
    <t>-2,918439</t>
  </si>
  <si>
    <t>509542,798</t>
  </si>
  <si>
    <t>4799393,843</t>
  </si>
  <si>
    <t>43,346554</t>
  </si>
  <si>
    <t>-2,882264</t>
  </si>
  <si>
    <t>510637,3731</t>
  </si>
  <si>
    <t>4800914,761</t>
  </si>
  <si>
    <t>43,360234</t>
  </si>
  <si>
    <t>-2,86873</t>
  </si>
  <si>
    <t>510497,8709</t>
  </si>
  <si>
    <t>4801881,091</t>
  </si>
  <si>
    <t>43,368937</t>
  </si>
  <si>
    <t>-2,870433</t>
  </si>
  <si>
    <t>GAUTEGIZ-ARTEAGA</t>
  </si>
  <si>
    <t>528033,3516</t>
  </si>
  <si>
    <t>4800140,542</t>
  </si>
  <si>
    <t>43,352815</t>
  </si>
  <si>
    <t>-2,654098</t>
  </si>
  <si>
    <t>527921,1322</t>
  </si>
  <si>
    <t>4799446,283</t>
  </si>
  <si>
    <t>43,346568</t>
  </si>
  <si>
    <t>-2,655518</t>
  </si>
  <si>
    <t>528105,8956</t>
  </si>
  <si>
    <t>4799748,466</t>
  </si>
  <si>
    <t>43,349282</t>
  </si>
  <si>
    <t>-2,653223</t>
  </si>
  <si>
    <t>528162,0643</t>
  </si>
  <si>
    <t>4799553,566</t>
  </si>
  <si>
    <t>43,347525</t>
  </si>
  <si>
    <t>-2,65254</t>
  </si>
  <si>
    <t>528250,3419</t>
  </si>
  <si>
    <t>4799919,657</t>
  </si>
  <si>
    <t>43,350818</t>
  </si>
  <si>
    <t>-2,651432</t>
  </si>
  <si>
    <t>528321,7185</t>
  </si>
  <si>
    <t>4800042,233</t>
  </si>
  <si>
    <t>43,351919</t>
  </si>
  <si>
    <t>-2,650545</t>
  </si>
  <si>
    <t>528399,3944</t>
  </si>
  <si>
    <t>4800536,223</t>
  </si>
  <si>
    <t>43,356364</t>
  </si>
  <si>
    <t>-2,649561</t>
  </si>
  <si>
    <t>526085,4077</t>
  </si>
  <si>
    <t>4803756,104</t>
  </si>
  <si>
    <t>43,38544</t>
  </si>
  <si>
    <t>-2,677961</t>
  </si>
  <si>
    <t>527922,3819</t>
  </si>
  <si>
    <t>4799850,437</t>
  </si>
  <si>
    <t>43,350207</t>
  </si>
  <si>
    <t>-2,655482</t>
  </si>
  <si>
    <t>529352,56</t>
  </si>
  <si>
    <t>4800918,678</t>
  </si>
  <si>
    <t>43,359771</t>
  </si>
  <si>
    <t>-2,637779</t>
  </si>
  <si>
    <t>529351,3787</t>
  </si>
  <si>
    <t>4800910,787</t>
  </si>
  <si>
    <t>43,3597</t>
  </si>
  <si>
    <t>-2,637794</t>
  </si>
  <si>
    <t>528416,951</t>
  </si>
  <si>
    <t>4800196,007</t>
  </si>
  <si>
    <t>43,3533</t>
  </si>
  <si>
    <t>-2,649362</t>
  </si>
  <si>
    <t>527871,443</t>
  </si>
  <si>
    <t>4800587,892</t>
  </si>
  <si>
    <t>43,356849</t>
  </si>
  <si>
    <t>-2,656073</t>
  </si>
  <si>
    <t>526386,7257</t>
  </si>
  <si>
    <t>4803156,99</t>
  </si>
  <si>
    <t>43,380035</t>
  </si>
  <si>
    <t>-2,67427</t>
  </si>
  <si>
    <t>528213,2034</t>
  </si>
  <si>
    <t>4799846,313</t>
  </si>
  <si>
    <t>43,350159</t>
  </si>
  <si>
    <t>-2,651894</t>
  </si>
  <si>
    <t>527033,895</t>
  </si>
  <si>
    <t>4800972,427</t>
  </si>
  <si>
    <t>43,360342</t>
  </si>
  <si>
    <t>-2,666389</t>
  </si>
  <si>
    <t>528314,3169</t>
  </si>
  <si>
    <t>4799564,419</t>
  </si>
  <si>
    <t>43,347617</t>
  </si>
  <si>
    <t>-2,650661</t>
  </si>
  <si>
    <t>528217,5533</t>
  </si>
  <si>
    <t>4799755,594</t>
  </si>
  <si>
    <t>43,349342</t>
  </si>
  <si>
    <t>-2,651845</t>
  </si>
  <si>
    <t>528192,9656</t>
  </si>
  <si>
    <t>4800073,792</t>
  </si>
  <si>
    <t>43,352208</t>
  </si>
  <si>
    <t>-2,652132</t>
  </si>
  <si>
    <t>GERNIKA-LUMO</t>
  </si>
  <si>
    <t>526374,3816</t>
  </si>
  <si>
    <t>4796262,871</t>
  </si>
  <si>
    <t>43,31796</t>
  </si>
  <si>
    <t>-2,674754</t>
  </si>
  <si>
    <t>526206,121</t>
  </si>
  <si>
    <t>4795779,553</t>
  </si>
  <si>
    <t>43,313614</t>
  </si>
  <si>
    <t>-2,676852</t>
  </si>
  <si>
    <t>526050,4193</t>
  </si>
  <si>
    <t>4795609,364</t>
  </si>
  <si>
    <t>43,312087</t>
  </si>
  <si>
    <t>-2,67878</t>
  </si>
  <si>
    <t>525979,635</t>
  </si>
  <si>
    <t>4796070,434</t>
  </si>
  <si>
    <t>43,316241</t>
  </si>
  <si>
    <t>-2,679631</t>
  </si>
  <si>
    <t>525239,6688</t>
  </si>
  <si>
    <t>4795717,688</t>
  </si>
  <si>
    <t>43,31309</t>
  </si>
  <si>
    <t>-2,688772</t>
  </si>
  <si>
    <t>526107,3083</t>
  </si>
  <si>
    <t>4795936,099</t>
  </si>
  <si>
    <t>43,315027</t>
  </si>
  <si>
    <t>-2,678063</t>
  </si>
  <si>
    <t>526091,0085</t>
  </si>
  <si>
    <t>4794862,09</t>
  </si>
  <si>
    <t>43,305357</t>
  </si>
  <si>
    <t>-2,678315</t>
  </si>
  <si>
    <t>526287,6835</t>
  </si>
  <si>
    <t>4796014,982</t>
  </si>
  <si>
    <t>43,315731</t>
  </si>
  <si>
    <t>-2,675835</t>
  </si>
  <si>
    <t>526297,6136</t>
  </si>
  <si>
    <t>4796047,339</t>
  </si>
  <si>
    <t>43,316022</t>
  </si>
  <si>
    <t>-2,675711</t>
  </si>
  <si>
    <t>526214,081</t>
  </si>
  <si>
    <t>4795881,092</t>
  </si>
  <si>
    <t>43,314528</t>
  </si>
  <si>
    <t>-2,676749</t>
  </si>
  <si>
    <t>526496,2</t>
  </si>
  <si>
    <t>4796154,508</t>
  </si>
  <si>
    <t>43,31698</t>
  </si>
  <si>
    <t>-2,673257</t>
  </si>
  <si>
    <t>526164,2103</t>
  </si>
  <si>
    <t>4795628,239</t>
  </si>
  <si>
    <t>43,312253</t>
  </si>
  <si>
    <t>-2,677376</t>
  </si>
  <si>
    <t>526185,2782</t>
  </si>
  <si>
    <t>4795632,874</t>
  </si>
  <si>
    <t>43,312294</t>
  </si>
  <si>
    <t>-2,677116</t>
  </si>
  <si>
    <t>525463,3895</t>
  </si>
  <si>
    <t>4795423,44</t>
  </si>
  <si>
    <t>43,310433</t>
  </si>
  <si>
    <t>-2,686027</t>
  </si>
  <si>
    <t>526059,6415</t>
  </si>
  <si>
    <t>4795362,403</t>
  </si>
  <si>
    <t>43,309863</t>
  </si>
  <si>
    <t>-2,678678</t>
  </si>
  <si>
    <t>525713,2185</t>
  </si>
  <si>
    <t>4794922,617</t>
  </si>
  <si>
    <t>43,305915</t>
  </si>
  <si>
    <t>-2,68297</t>
  </si>
  <si>
    <t>525536,9179</t>
  </si>
  <si>
    <t>4794893,741</t>
  </si>
  <si>
    <t>43,305661</t>
  </si>
  <si>
    <t>-2,685145</t>
  </si>
  <si>
    <t>525941,4499</t>
  </si>
  <si>
    <t>4795241,895</t>
  </si>
  <si>
    <t>43,308782</t>
  </si>
  <si>
    <t>-2,680141</t>
  </si>
  <si>
    <t>526793,0256</t>
  </si>
  <si>
    <t>4796455,76</t>
  </si>
  <si>
    <t>43,319682</t>
  </si>
  <si>
    <t>-2,669582</t>
  </si>
  <si>
    <t>525835,8009</t>
  </si>
  <si>
    <t>4795191,625</t>
  </si>
  <si>
    <t>43,308333</t>
  </si>
  <si>
    <t>-2,681446</t>
  </si>
  <si>
    <t>525380,1059</t>
  </si>
  <si>
    <t>4795421,35</t>
  </si>
  <si>
    <t>43,310417</t>
  </si>
  <si>
    <t>-2,687054</t>
  </si>
  <si>
    <t>525964,7444</t>
  </si>
  <si>
    <t>4795131,48</t>
  </si>
  <si>
    <t>43,307787</t>
  </si>
  <si>
    <t>-2,679859</t>
  </si>
  <si>
    <t>525842,8508</t>
  </si>
  <si>
    <t>4794980,639</t>
  </si>
  <si>
    <t>43,306433</t>
  </si>
  <si>
    <t>-2,681369</t>
  </si>
  <si>
    <t>526044,1728</t>
  </si>
  <si>
    <t>4795462,186</t>
  </si>
  <si>
    <t>43,310762</t>
  </si>
  <si>
    <t>-2,678864</t>
  </si>
  <si>
    <t>525767,7792</t>
  </si>
  <si>
    <t>4795462,24</t>
  </si>
  <si>
    <t>43,310772</t>
  </si>
  <si>
    <t>-2,682272</t>
  </si>
  <si>
    <t>526714,3466</t>
  </si>
  <si>
    <t>4796420,243</t>
  </si>
  <si>
    <t>43,319365</t>
  </si>
  <si>
    <t>-2,670554</t>
  </si>
  <si>
    <t>525982,4133</t>
  </si>
  <si>
    <t>4795303,801</t>
  </si>
  <si>
    <t>43,309338</t>
  </si>
  <si>
    <t>-2,679633</t>
  </si>
  <si>
    <t>526473,6416</t>
  </si>
  <si>
    <t>4796282,694</t>
  </si>
  <si>
    <t>43,318135</t>
  </si>
  <si>
    <t>-2,673529</t>
  </si>
  <si>
    <t>525813,0571</t>
  </si>
  <si>
    <t>4795285,828</t>
  </si>
  <si>
    <t>43,309182</t>
  </si>
  <si>
    <t>-2,681722</t>
  </si>
  <si>
    <t>526588,4206</t>
  </si>
  <si>
    <t>4796397,869</t>
  </si>
  <si>
    <t>43,319168</t>
  </si>
  <si>
    <t>-2,672108</t>
  </si>
  <si>
    <t>526266,7283</t>
  </si>
  <si>
    <t>4796295,216</t>
  </si>
  <si>
    <t>43,318255</t>
  </si>
  <si>
    <t>-2,67608</t>
  </si>
  <si>
    <t>526055,8919</t>
  </si>
  <si>
    <t>4796758,52</t>
  </si>
  <si>
    <t>43,322434</t>
  </si>
  <si>
    <t>-2,678658</t>
  </si>
  <si>
    <t>526071,7805</t>
  </si>
  <si>
    <t>4796612,204</t>
  </si>
  <si>
    <t>43,321116</t>
  </si>
  <si>
    <t>-2,678469</t>
  </si>
  <si>
    <t>526084,1763</t>
  </si>
  <si>
    <t>4796488,642</t>
  </si>
  <si>
    <t>43,320003</t>
  </si>
  <si>
    <t>-2,678322</t>
  </si>
  <si>
    <t>525732,4081</t>
  </si>
  <si>
    <t>4795123,485</t>
  </si>
  <si>
    <t>43,307723</t>
  </si>
  <si>
    <t>-2,682724</t>
  </si>
  <si>
    <t>526077,0549</t>
  </si>
  <si>
    <t>4795284,285</t>
  </si>
  <si>
    <t>43,309159</t>
  </si>
  <si>
    <t>-2,678467</t>
  </si>
  <si>
    <t>525949,3699</t>
  </si>
  <si>
    <t>4795545,673</t>
  </si>
  <si>
    <t>43,311517</t>
  </si>
  <si>
    <t>-2,680029</t>
  </si>
  <si>
    <t>525817,7145</t>
  </si>
  <si>
    <t>4795723,642</t>
  </si>
  <si>
    <t>43,313124</t>
  </si>
  <si>
    <t>-2,681644</t>
  </si>
  <si>
    <t>525775,3254</t>
  </si>
  <si>
    <t>4795375,976</t>
  </si>
  <si>
    <t>43,309995</t>
  </si>
  <si>
    <t>-2,682183</t>
  </si>
  <si>
    <t>525960,0985</t>
  </si>
  <si>
    <t>4795476,079</t>
  </si>
  <si>
    <t>43,31089</t>
  </si>
  <si>
    <t>-2,6799</t>
  </si>
  <si>
    <t>526207,8205</t>
  </si>
  <si>
    <t>4796136,727</t>
  </si>
  <si>
    <t>43,31683</t>
  </si>
  <si>
    <t>-2,676814</t>
  </si>
  <si>
    <t>526101,6658</t>
  </si>
  <si>
    <t>4795779,927</t>
  </si>
  <si>
    <t>43,313621</t>
  </si>
  <si>
    <t>-2,67814</t>
  </si>
  <si>
    <t>525731,0342</t>
  </si>
  <si>
    <t>4795015,419</t>
  </si>
  <si>
    <t>43,30675</t>
  </si>
  <si>
    <t>-2,682746</t>
  </si>
  <si>
    <t>525771,1957</t>
  </si>
  <si>
    <t>4795203,707</t>
  </si>
  <si>
    <t>43,308444</t>
  </si>
  <si>
    <t>-2,682242</t>
  </si>
  <si>
    <t>525911,4161</t>
  </si>
  <si>
    <t>4795142,492</t>
  </si>
  <si>
    <t>43,307888</t>
  </si>
  <si>
    <t>-2,680516</t>
  </si>
  <si>
    <t>526211,9746</t>
  </si>
  <si>
    <t>4796215,818</t>
  </si>
  <si>
    <t>43,317542</t>
  </si>
  <si>
    <t>-2,676759</t>
  </si>
  <si>
    <t>526441,3728</t>
  </si>
  <si>
    <t>4796198,163</t>
  </si>
  <si>
    <t>43,317375</t>
  </si>
  <si>
    <t>-2,673931</t>
  </si>
  <si>
    <t>525597,273</t>
  </si>
  <si>
    <t>4794912,405</t>
  </si>
  <si>
    <t>43,305827</t>
  </si>
  <si>
    <t>-2,6844</t>
  </si>
  <si>
    <t>526044,5735</t>
  </si>
  <si>
    <t>4796328,12</t>
  </si>
  <si>
    <t>43,318559</t>
  </si>
  <si>
    <t>-2,678818</t>
  </si>
  <si>
    <t>525929,0342</t>
  </si>
  <si>
    <t>4796302,91</t>
  </si>
  <si>
    <t>43,318336</t>
  </si>
  <si>
    <t>-2,680244</t>
  </si>
  <si>
    <t>525792,3408</t>
  </si>
  <si>
    <t>4794847,62</t>
  </si>
  <si>
    <t>43,305237</t>
  </si>
  <si>
    <t>-2,681998</t>
  </si>
  <si>
    <t>525940,3924</t>
  </si>
  <si>
    <t>4795623,935</t>
  </si>
  <si>
    <t>43,312222</t>
  </si>
  <si>
    <t>-2,680136</t>
  </si>
  <si>
    <t>525943,396</t>
  </si>
  <si>
    <t>4795242,013</t>
  </si>
  <si>
    <t>43,308783</t>
  </si>
  <si>
    <t>-2,680117</t>
  </si>
  <si>
    <t>525639,3212</t>
  </si>
  <si>
    <t>4795417,662</t>
  </si>
  <si>
    <t>43,310375</t>
  </si>
  <si>
    <t>-2,683858</t>
  </si>
  <si>
    <t>526054,3326</t>
  </si>
  <si>
    <t>4796910,888</t>
  </si>
  <si>
    <t>43,323806</t>
  </si>
  <si>
    <t>-2,67867</t>
  </si>
  <si>
    <t>526779,4626</t>
  </si>
  <si>
    <t>4796481,583</t>
  </si>
  <si>
    <t>43,319915</t>
  </si>
  <si>
    <t>-2,669748</t>
  </si>
  <si>
    <t>525966,9794</t>
  </si>
  <si>
    <t>4794844,622</t>
  </si>
  <si>
    <t>43,305204</t>
  </si>
  <si>
    <t>-2,679845</t>
  </si>
  <si>
    <t>526141,2458</t>
  </si>
  <si>
    <t>4796072,944</t>
  </si>
  <si>
    <t>43,316258</t>
  </si>
  <si>
    <t>-2,677638</t>
  </si>
  <si>
    <t>526271,4478</t>
  </si>
  <si>
    <t>4795663,86</t>
  </si>
  <si>
    <t>43,31257</t>
  </si>
  <si>
    <t>-2,676052</t>
  </si>
  <si>
    <t>526032,8523</t>
  </si>
  <si>
    <t>4796213,017</t>
  </si>
  <si>
    <t>43,317523</t>
  </si>
  <si>
    <t>-2,678968</t>
  </si>
  <si>
    <t>526118,2876</t>
  </si>
  <si>
    <t>4795507,34</t>
  </si>
  <si>
    <t>43,311166</t>
  </si>
  <si>
    <t>-2,677948</t>
  </si>
  <si>
    <t>526295,0971</t>
  </si>
  <si>
    <t>4795818,213</t>
  </si>
  <si>
    <t>43,313959</t>
  </si>
  <si>
    <t>-2,675753</t>
  </si>
  <si>
    <t>525664,1266</t>
  </si>
  <si>
    <t>4795335,128</t>
  </si>
  <si>
    <t>43,309631</t>
  </si>
  <si>
    <t>-2,683556</t>
  </si>
  <si>
    <t>525877,8067</t>
  </si>
  <si>
    <t>4795363,15</t>
  </si>
  <si>
    <t>43,309876</t>
  </si>
  <si>
    <t>-2,68092</t>
  </si>
  <si>
    <t>525887,1098</t>
  </si>
  <si>
    <t>4795072,21</t>
  </si>
  <si>
    <t>43,307256</t>
  </si>
  <si>
    <t>-2,680819</t>
  </si>
  <si>
    <t>525454,6827</t>
  </si>
  <si>
    <t>4794805,139</t>
  </si>
  <si>
    <t>43,304866</t>
  </si>
  <si>
    <t>-2,686163</t>
  </si>
  <si>
    <t>525324,5748</t>
  </si>
  <si>
    <t>4794829,196</t>
  </si>
  <si>
    <t>43,305087</t>
  </si>
  <si>
    <t>-2,687766</t>
  </si>
  <si>
    <t>525468,9076</t>
  </si>
  <si>
    <t>4795055,854</t>
  </si>
  <si>
    <t>43,307123</t>
  </si>
  <si>
    <t>-2,685976</t>
  </si>
  <si>
    <t>525544,7899</t>
  </si>
  <si>
    <t>4795107,671</t>
  </si>
  <si>
    <t>43,307587</t>
  </si>
  <si>
    <t>-2,685038</t>
  </si>
  <si>
    <t>525583,6902</t>
  </si>
  <si>
    <t>4794793,52</t>
  </si>
  <si>
    <t>43,304757</t>
  </si>
  <si>
    <t>-2,684573</t>
  </si>
  <si>
    <t>526476,1129</t>
  </si>
  <si>
    <t>4796376,549</t>
  </si>
  <si>
    <t>43,31898</t>
  </si>
  <si>
    <t>-2,673494</t>
  </si>
  <si>
    <t>526223,8643</t>
  </si>
  <si>
    <t>4796433,208</t>
  </si>
  <si>
    <t>43,319499</t>
  </si>
  <si>
    <t>-2,676602</t>
  </si>
  <si>
    <t>526335,9299</t>
  </si>
  <si>
    <t>4796183,092</t>
  </si>
  <si>
    <t>43,317243</t>
  </si>
  <si>
    <t>-2,675232</t>
  </si>
  <si>
    <t>525715,8893</t>
  </si>
  <si>
    <t>4795330,104</t>
  </si>
  <si>
    <t>43,309584</t>
  </si>
  <si>
    <t>-2,682918</t>
  </si>
  <si>
    <t>525554,9475</t>
  </si>
  <si>
    <t>4794952,004</t>
  </si>
  <si>
    <t>43,306185</t>
  </si>
  <si>
    <t>-2,68492</t>
  </si>
  <si>
    <t>526320,1278</t>
  </si>
  <si>
    <t>4796368,056</t>
  </si>
  <si>
    <t>43,318909</t>
  </si>
  <si>
    <t>-2,675418</t>
  </si>
  <si>
    <t>525951,2611</t>
  </si>
  <si>
    <t>4796152,732</t>
  </si>
  <si>
    <t>43,316983</t>
  </si>
  <si>
    <t>-2,679977</t>
  </si>
  <si>
    <t>525415,7543</t>
  </si>
  <si>
    <t>4794998,681</t>
  </si>
  <si>
    <t>43,30661</t>
  </si>
  <si>
    <t>-2,686634</t>
  </si>
  <si>
    <t>525355,995</t>
  </si>
  <si>
    <t>4794929,267</t>
  </si>
  <si>
    <t>43,305987</t>
  </si>
  <si>
    <t>-2,687374</t>
  </si>
  <si>
    <t>525669,6518</t>
  </si>
  <si>
    <t>4794797,288</t>
  </si>
  <si>
    <t>43,304788</t>
  </si>
  <si>
    <t>-2,683513</t>
  </si>
  <si>
    <t>525464,0405</t>
  </si>
  <si>
    <t>4795056,058</t>
  </si>
  <si>
    <t>43,307125</t>
  </si>
  <si>
    <t>-2,686036</t>
  </si>
  <si>
    <t>525311,4857</t>
  </si>
  <si>
    <t>4793816,731</t>
  </si>
  <si>
    <t>43,295971</t>
  </si>
  <si>
    <t>-2,687974</t>
  </si>
  <si>
    <t>GIZABURUAGA</t>
  </si>
  <si>
    <t>537496,5465</t>
  </si>
  <si>
    <t>4797791,551</t>
  </si>
  <si>
    <t>43,331252</t>
  </si>
  <si>
    <t>-2,537496</t>
  </si>
  <si>
    <t>538359,2577</t>
  </si>
  <si>
    <t>4798638,014</t>
  </si>
  <si>
    <t>43,33883</t>
  </si>
  <si>
    <t>-2,526796</t>
  </si>
  <si>
    <t>536821,2692</t>
  </si>
  <si>
    <t>4797687,223</t>
  </si>
  <si>
    <t>43,330346</t>
  </si>
  <si>
    <t>-2,545832</t>
  </si>
  <si>
    <t>GORDEXOLA</t>
  </si>
  <si>
    <t>495305,4784</t>
  </si>
  <si>
    <t>4781617,738</t>
  </si>
  <si>
    <t>43,186537</t>
  </si>
  <si>
    <t>-3,057768</t>
  </si>
  <si>
    <t>497408,9341</t>
  </si>
  <si>
    <t>4780523,494</t>
  </si>
  <si>
    <t>43,176694</t>
  </si>
  <si>
    <t>-3,031879</t>
  </si>
  <si>
    <t>493921,0091</t>
  </si>
  <si>
    <t>4780667,422</t>
  </si>
  <si>
    <t>43,17797</t>
  </si>
  <si>
    <t>-3,074794</t>
  </si>
  <si>
    <t>493892,1541</t>
  </si>
  <si>
    <t>4780755,959</t>
  </si>
  <si>
    <t>43,178767</t>
  </si>
  <si>
    <t>-3,07515</t>
  </si>
  <si>
    <t>493976,7484</t>
  </si>
  <si>
    <t>4780832,623</t>
  </si>
  <si>
    <t>43,179458</t>
  </si>
  <si>
    <t>-3,07411</t>
  </si>
  <si>
    <t>493637,5476</t>
  </si>
  <si>
    <t>4780700,665</t>
  </si>
  <si>
    <t>43,178267</t>
  </si>
  <si>
    <t>-3,078282</t>
  </si>
  <si>
    <t>494747,8544</t>
  </si>
  <si>
    <t>4781008,451</t>
  </si>
  <si>
    <t>43,181047</t>
  </si>
  <si>
    <t>-3,064624</t>
  </si>
  <si>
    <t>493834,5083</t>
  </si>
  <si>
    <t>4780463,047</t>
  </si>
  <si>
    <t>43,176129</t>
  </si>
  <si>
    <t>-3,075856</t>
  </si>
  <si>
    <t>493952,6215</t>
  </si>
  <si>
    <t>4781028,546</t>
  </si>
  <si>
    <t>43,181222</t>
  </si>
  <si>
    <t>-3,074409</t>
  </si>
  <si>
    <t>493777,2525</t>
  </si>
  <si>
    <t>4780690,985</t>
  </si>
  <si>
    <t>43,178181</t>
  </si>
  <si>
    <t>-3,076563</t>
  </si>
  <si>
    <t>493698,7907</t>
  </si>
  <si>
    <t>4780658,407</t>
  </si>
  <si>
    <t>43,177887</t>
  </si>
  <si>
    <t>-3,077528</t>
  </si>
  <si>
    <t>495049,3144</t>
  </si>
  <si>
    <t>4781483,653</t>
  </si>
  <si>
    <t>43,185328</t>
  </si>
  <si>
    <t>-3,060919</t>
  </si>
  <si>
    <t>493718,4886</t>
  </si>
  <si>
    <t>4780513,684</t>
  </si>
  <si>
    <t>43,176584</t>
  </si>
  <si>
    <t>-3,077284</t>
  </si>
  <si>
    <t>493806,8846</t>
  </si>
  <si>
    <t>4780653,977</t>
  </si>
  <si>
    <t>43,177848</t>
  </si>
  <si>
    <t>-3,076198</t>
  </si>
  <si>
    <t>494089,3851</t>
  </si>
  <si>
    <t>4780914,816</t>
  </si>
  <si>
    <t>43,180199</t>
  </si>
  <si>
    <t>-3,072725</t>
  </si>
  <si>
    <t>496483,3095</t>
  </si>
  <si>
    <t>4781725,639</t>
  </si>
  <si>
    <t>43,187515</t>
  </si>
  <si>
    <t>-3,043275</t>
  </si>
  <si>
    <t>493409,8525</t>
  </si>
  <si>
    <t>4780910,443</t>
  </si>
  <si>
    <t>43,180154</t>
  </si>
  <si>
    <t>-3,081086</t>
  </si>
  <si>
    <t>493416,4504</t>
  </si>
  <si>
    <t>4780589,598</t>
  </si>
  <si>
    <t>43,177265</t>
  </si>
  <si>
    <t>-3,081001</t>
  </si>
  <si>
    <t>493858,3145</t>
  </si>
  <si>
    <t>4780813,85</t>
  </si>
  <si>
    <t>43,179288</t>
  </si>
  <si>
    <t>-3,075567</t>
  </si>
  <si>
    <t>494917,6963</t>
  </si>
  <si>
    <t>4781311,614</t>
  </si>
  <si>
    <t>43,183778</t>
  </si>
  <si>
    <t>-3,062537</t>
  </si>
  <si>
    <t>491787,2002</t>
  </si>
  <si>
    <t>4779543,674</t>
  </si>
  <si>
    <t>43,167831</t>
  </si>
  <si>
    <t>-3,101031</t>
  </si>
  <si>
    <t>497318,4214</t>
  </si>
  <si>
    <t>4780808,941</t>
  </si>
  <si>
    <t>43,179264</t>
  </si>
  <si>
    <t>-3,032994</t>
  </si>
  <si>
    <t>493958,0691</t>
  </si>
  <si>
    <t>4781031,207</t>
  </si>
  <si>
    <t>43,181246</t>
  </si>
  <si>
    <t>-3,074342</t>
  </si>
  <si>
    <t>496301,7278</t>
  </si>
  <si>
    <t>4782253,027</t>
  </si>
  <si>
    <t>43,192263</t>
  </si>
  <si>
    <t>-3,045513</t>
  </si>
  <si>
    <t>491672,9132</t>
  </si>
  <si>
    <t>4778751,545</t>
  </si>
  <si>
    <t>43,160697</t>
  </si>
  <si>
    <t>-3,102425</t>
  </si>
  <si>
    <t>492763,7031</t>
  </si>
  <si>
    <t>4780505,747</t>
  </si>
  <si>
    <t>43,176504</t>
  </si>
  <si>
    <t>-3,089031</t>
  </si>
  <si>
    <t>493512,6414</t>
  </si>
  <si>
    <t>4780631,373</t>
  </si>
  <si>
    <t>43,177642</t>
  </si>
  <si>
    <t>-3,079818</t>
  </si>
  <si>
    <t>493875,5163</t>
  </si>
  <si>
    <t>4780511,319</t>
  </si>
  <si>
    <t>43,176564</t>
  </si>
  <si>
    <t>-3,075352</t>
  </si>
  <si>
    <t>494403,0505</t>
  </si>
  <si>
    <t>4780952,199</t>
  </si>
  <si>
    <t>43,180538</t>
  </si>
  <si>
    <t>-3,068866</t>
  </si>
  <si>
    <t>494634,1409</t>
  </si>
  <si>
    <t>4781094,608</t>
  </si>
  <si>
    <t>43,181822</t>
  </si>
  <si>
    <t>-3,066024</t>
  </si>
  <si>
    <t>GORLIZ</t>
  </si>
  <si>
    <t>505496,0536</t>
  </si>
  <si>
    <t>4806803,881</t>
  </si>
  <si>
    <t>43,413316</t>
  </si>
  <si>
    <t>-2,932117</t>
  </si>
  <si>
    <t>504524,7706</t>
  </si>
  <si>
    <t>4806263,854</t>
  </si>
  <si>
    <t>43,40846</t>
  </si>
  <si>
    <t>-2,944118</t>
  </si>
  <si>
    <t>504514,7273</t>
  </si>
  <si>
    <t>4805905,124</t>
  </si>
  <si>
    <t>43,40523</t>
  </si>
  <si>
    <t>-2,944245</t>
  </si>
  <si>
    <t>504693,6473</t>
  </si>
  <si>
    <t>4805720,332</t>
  </si>
  <si>
    <t>43,403565</t>
  </si>
  <si>
    <t>-2,942037</t>
  </si>
  <si>
    <t>505097,721</t>
  </si>
  <si>
    <t>4806685,179</t>
  </si>
  <si>
    <t>43,41225</t>
  </si>
  <si>
    <t>-2,937038</t>
  </si>
  <si>
    <t>505104,0165</t>
  </si>
  <si>
    <t>4806818,455</t>
  </si>
  <si>
    <t>43,41345</t>
  </si>
  <si>
    <t>-2,936959</t>
  </si>
  <si>
    <t>505344,192</t>
  </si>
  <si>
    <t>4807588,62</t>
  </si>
  <si>
    <t>43,420383</t>
  </si>
  <si>
    <t>-2,933985</t>
  </si>
  <si>
    <t>504933,313</t>
  </si>
  <si>
    <t>4806973,59</t>
  </si>
  <si>
    <t>43,414848</t>
  </si>
  <si>
    <t>-2,939066</t>
  </si>
  <si>
    <t>505362,7985</t>
  </si>
  <si>
    <t>4807095,639</t>
  </si>
  <si>
    <t>43,415944</t>
  </si>
  <si>
    <t>-2,93376</t>
  </si>
  <si>
    <t>505514,6744</t>
  </si>
  <si>
    <t>4806904,072</t>
  </si>
  <si>
    <t>43,414218</t>
  </si>
  <si>
    <t>-2,931886</t>
  </si>
  <si>
    <t>505285,7107</t>
  </si>
  <si>
    <t>4806699,65</t>
  </si>
  <si>
    <t>43,412379</t>
  </si>
  <si>
    <t>-2,934716</t>
  </si>
  <si>
    <t>505472,3991</t>
  </si>
  <si>
    <t>4806720,234</t>
  </si>
  <si>
    <t>43,412563</t>
  </si>
  <si>
    <t>-2,93241</t>
  </si>
  <si>
    <t>505247,3693</t>
  </si>
  <si>
    <t>4806757,482</t>
  </si>
  <si>
    <t>43,4129</t>
  </si>
  <si>
    <t>-2,935189</t>
  </si>
  <si>
    <t>505287,8192</t>
  </si>
  <si>
    <t>4806901,891</t>
  </si>
  <si>
    <t>43,4142</t>
  </si>
  <si>
    <t>-2,934688</t>
  </si>
  <si>
    <t>505323,3938</t>
  </si>
  <si>
    <t>4806655,922</t>
  </si>
  <si>
    <t>43,411985</t>
  </si>
  <si>
    <t>-2,934251</t>
  </si>
  <si>
    <t>505546,4035</t>
  </si>
  <si>
    <t>4806618,452</t>
  </si>
  <si>
    <t>43,411646</t>
  </si>
  <si>
    <t>-2,931497</t>
  </si>
  <si>
    <t>505622,3002</t>
  </si>
  <si>
    <t>4806580,421</t>
  </si>
  <si>
    <t>43,411303</t>
  </si>
  <si>
    <t>-2,93056</t>
  </si>
  <si>
    <t>505668,9967</t>
  </si>
  <si>
    <t>4806701,96</t>
  </si>
  <si>
    <t>43,412397</t>
  </si>
  <si>
    <t>-2,929982</t>
  </si>
  <si>
    <t>505201,5012</t>
  </si>
  <si>
    <t>4806602,296</t>
  </si>
  <si>
    <t>43,411503</t>
  </si>
  <si>
    <t>-2,935757</t>
  </si>
  <si>
    <t>505336,449</t>
  </si>
  <si>
    <t>4807040,533</t>
  </si>
  <si>
    <t>43,415448</t>
  </si>
  <si>
    <t>-2,934086</t>
  </si>
  <si>
    <t>505384,8345</t>
  </si>
  <si>
    <t>4806569,566</t>
  </si>
  <si>
    <t>43,411207</t>
  </si>
  <si>
    <t>-2,933493</t>
  </si>
  <si>
    <t>504995,9035</t>
  </si>
  <si>
    <t>4806745,186</t>
  </si>
  <si>
    <t>43,412791</t>
  </si>
  <si>
    <t>-2,938295</t>
  </si>
  <si>
    <t>504914,4705</t>
  </si>
  <si>
    <t>4806832,863</t>
  </si>
  <si>
    <t>43,413581</t>
  </si>
  <si>
    <t>-2,9393</t>
  </si>
  <si>
    <t>505121,2353</t>
  </si>
  <si>
    <t>4807066,687</t>
  </si>
  <si>
    <t>43,415685</t>
  </si>
  <si>
    <t>-2,936744</t>
  </si>
  <si>
    <t>504642,1158</t>
  </si>
  <si>
    <t>4806117,779</t>
  </si>
  <si>
    <t>43,407144</t>
  </si>
  <si>
    <t>-2,94267</t>
  </si>
  <si>
    <t>505219,0778</t>
  </si>
  <si>
    <t>4807430,927</t>
  </si>
  <si>
    <t>43,418964</t>
  </si>
  <si>
    <t>-2,935532</t>
  </si>
  <si>
    <t>504934,5675</t>
  </si>
  <si>
    <t>4805921,966</t>
  </si>
  <si>
    <t>43,405379</t>
  </si>
  <si>
    <t>-2,93906</t>
  </si>
  <si>
    <t>504989,9854</t>
  </si>
  <si>
    <t>4807084,136</t>
  </si>
  <si>
    <t>43,415843</t>
  </si>
  <si>
    <t>-2,938365</t>
  </si>
  <si>
    <t>504613,192</t>
  </si>
  <si>
    <t>4806497,916</t>
  </si>
  <si>
    <t>43,410567</t>
  </si>
  <si>
    <t>-2,943024</t>
  </si>
  <si>
    <t>504605,5292</t>
  </si>
  <si>
    <t>4807285,881</t>
  </si>
  <si>
    <t>43,417662</t>
  </si>
  <si>
    <t>-2,943112</t>
  </si>
  <si>
    <t>505595,5533</t>
  </si>
  <si>
    <t>4806809,516</t>
  </si>
  <si>
    <t>43,413366</t>
  </si>
  <si>
    <t>-2,930888</t>
  </si>
  <si>
    <t>505288,707</t>
  </si>
  <si>
    <t>4806905,446</t>
  </si>
  <si>
    <t>43,414232</t>
  </si>
  <si>
    <t>-2,934677</t>
  </si>
  <si>
    <t>505653,7349</t>
  </si>
  <si>
    <t>4807040,124</t>
  </si>
  <si>
    <t>43,415442</t>
  </si>
  <si>
    <t>-2,930167</t>
  </si>
  <si>
    <t>504607,3111</t>
  </si>
  <si>
    <t>4807284,66</t>
  </si>
  <si>
    <t>43,417651</t>
  </si>
  <si>
    <t>-2,94309</t>
  </si>
  <si>
    <t>505134,9144</t>
  </si>
  <si>
    <t>4806645,225</t>
  </si>
  <si>
    <t>43,41189</t>
  </si>
  <si>
    <t>-2,936579</t>
  </si>
  <si>
    <t>505012,3029</t>
  </si>
  <si>
    <t>4805812,629</t>
  </si>
  <si>
    <t>43,404394</t>
  </si>
  <si>
    <t>-2,938101</t>
  </si>
  <si>
    <t>504479,8015</t>
  </si>
  <si>
    <t>4807408,073</t>
  </si>
  <si>
    <t>43,418763</t>
  </si>
  <si>
    <t>-2,944664</t>
  </si>
  <si>
    <t>505064,1965</t>
  </si>
  <si>
    <t>4807339,296</t>
  </si>
  <si>
    <t>43,41814</t>
  </si>
  <si>
    <t>-2,937446</t>
  </si>
  <si>
    <t>504808,1587</t>
  </si>
  <si>
    <t>4806728,946</t>
  </si>
  <si>
    <t>43,412646</t>
  </si>
  <si>
    <t>-2,940614</t>
  </si>
  <si>
    <t>504650,4505</t>
  </si>
  <si>
    <t>4806713,398</t>
  </si>
  <si>
    <t>43,412507</t>
  </si>
  <si>
    <t>-2,942562</t>
  </si>
  <si>
    <t>504861,3226</t>
  </si>
  <si>
    <t>4805308,419</t>
  </si>
  <si>
    <t>43,399855</t>
  </si>
  <si>
    <t>-2,93997</t>
  </si>
  <si>
    <t>504836,6882</t>
  </si>
  <si>
    <t>4806009,077</t>
  </si>
  <si>
    <t>43,406164</t>
  </si>
  <si>
    <t>-2,940268</t>
  </si>
  <si>
    <t>505473,2316</t>
  </si>
  <si>
    <t>4806991,554</t>
  </si>
  <si>
    <t>43,415006</t>
  </si>
  <si>
    <t>-2,932397</t>
  </si>
  <si>
    <t>504712,5169</t>
  </si>
  <si>
    <t>4805949,461</t>
  </si>
  <si>
    <t>43,405628</t>
  </si>
  <si>
    <t>-2,941802</t>
  </si>
  <si>
    <t>504619,5375</t>
  </si>
  <si>
    <t>4805980,715</t>
  </si>
  <si>
    <t>43,40591</t>
  </si>
  <si>
    <t>-2,94295</t>
  </si>
  <si>
    <t>505576,1671</t>
  </si>
  <si>
    <t>4805970,776</t>
  </si>
  <si>
    <t>43,405814</t>
  </si>
  <si>
    <t>-2,931136</t>
  </si>
  <si>
    <t>505322,4765</t>
  </si>
  <si>
    <t>4806792,525</t>
  </si>
  <si>
    <t>43,413215</t>
  </si>
  <si>
    <t>-2,934261</t>
  </si>
  <si>
    <t>504691,7723</t>
  </si>
  <si>
    <t>4805388,817</t>
  </si>
  <si>
    <t>43,40058</t>
  </si>
  <si>
    <t>-2,942063</t>
  </si>
  <si>
    <t>504928,2344</t>
  </si>
  <si>
    <t>4805612,549</t>
  </si>
  <si>
    <t>43,402593</t>
  </si>
  <si>
    <t>-2,939141</t>
  </si>
  <si>
    <t>505026,5665</t>
  </si>
  <si>
    <t>4805143,95</t>
  </si>
  <si>
    <t>43,398373</t>
  </si>
  <si>
    <t>-2,937931</t>
  </si>
  <si>
    <t>504526,6128</t>
  </si>
  <si>
    <t>4806173,119</t>
  </si>
  <si>
    <t>43,407643</t>
  </si>
  <si>
    <t>-2,944096</t>
  </si>
  <si>
    <t>504963,9374</t>
  </si>
  <si>
    <t>4807605,654</t>
  </si>
  <si>
    <t>43,420539</t>
  </si>
  <si>
    <t>-2,938682</t>
  </si>
  <si>
    <t>504607,7173</t>
  </si>
  <si>
    <t>4807282,551</t>
  </si>
  <si>
    <t>43,417632</t>
  </si>
  <si>
    <t>-2,943085</t>
  </si>
  <si>
    <t>505524,9819</t>
  </si>
  <si>
    <t>4806675,297</t>
  </si>
  <si>
    <t>43,412158</t>
  </si>
  <si>
    <t>-2,931761</t>
  </si>
  <si>
    <t>504970,2115</t>
  </si>
  <si>
    <t>4806890,877</t>
  </si>
  <si>
    <t>43,414103</t>
  </si>
  <si>
    <t>-2,938611</t>
  </si>
  <si>
    <t>504966,8526</t>
  </si>
  <si>
    <t>4807604,435</t>
  </si>
  <si>
    <t>43,420528</t>
  </si>
  <si>
    <t>-2,938646</t>
  </si>
  <si>
    <t>505227,2726</t>
  </si>
  <si>
    <t>4806780,123</t>
  </si>
  <si>
    <t>43,413104</t>
  </si>
  <si>
    <t>-2,935437</t>
  </si>
  <si>
    <t>GÜEÑES</t>
  </si>
  <si>
    <t>498689,8527</t>
  </si>
  <si>
    <t>4786718,037</t>
  </si>
  <si>
    <t>43,232476</t>
  </si>
  <si>
    <t>-3,016134</t>
  </si>
  <si>
    <t>498051,1687</t>
  </si>
  <si>
    <t>4785821,411</t>
  </si>
  <si>
    <t>43,224401</t>
  </si>
  <si>
    <t>-3,023996</t>
  </si>
  <si>
    <t>496114,5847</t>
  </si>
  <si>
    <t>4782667,368</t>
  </si>
  <si>
    <t>43,195993</t>
  </si>
  <si>
    <t>-3,047819</t>
  </si>
  <si>
    <t>496226,7105</t>
  </si>
  <si>
    <t>4783101,754</t>
  </si>
  <si>
    <t>43,199905</t>
  </si>
  <si>
    <t>-3,046442</t>
  </si>
  <si>
    <t>496116,2804</t>
  </si>
  <si>
    <t>4783075,719</t>
  </si>
  <si>
    <t>43,19967</t>
  </si>
  <si>
    <t>-3,047801</t>
  </si>
  <si>
    <t>496054,5868</t>
  </si>
  <si>
    <t>4783309,859</t>
  </si>
  <si>
    <t>43,201778</t>
  </si>
  <si>
    <t>-3,048562</t>
  </si>
  <si>
    <t>496168,6063</t>
  </si>
  <si>
    <t>4783368,321</t>
  </si>
  <si>
    <t>43,202305</t>
  </si>
  <si>
    <t>-3,047159</t>
  </si>
  <si>
    <t>496275,305</t>
  </si>
  <si>
    <t>4783265,757</t>
  </si>
  <si>
    <t>43,201382</t>
  </si>
  <si>
    <t>-3,045845</t>
  </si>
  <si>
    <t>496225,4529</t>
  </si>
  <si>
    <t>4783763,536</t>
  </si>
  <si>
    <t>43,205864</t>
  </si>
  <si>
    <t>-3,046462</t>
  </si>
  <si>
    <t>496214,2381</t>
  </si>
  <si>
    <t>4783756,768</t>
  </si>
  <si>
    <t>43,205803</t>
  </si>
  <si>
    <t>-3,0466</t>
  </si>
  <si>
    <t>497914,1504</t>
  </si>
  <si>
    <t>4785528,042</t>
  </si>
  <si>
    <t>43,221759</t>
  </si>
  <si>
    <t>-3,025682</t>
  </si>
  <si>
    <t>498302,5924</t>
  </si>
  <si>
    <t>4785751,49</t>
  </si>
  <si>
    <t>43,223772</t>
  </si>
  <si>
    <t>-3,0209</t>
  </si>
  <si>
    <t>492247,6063</t>
  </si>
  <si>
    <t>4784303,308</t>
  </si>
  <si>
    <t>43,210694</t>
  </si>
  <si>
    <t>-3,095434</t>
  </si>
  <si>
    <t>498558,2938</t>
  </si>
  <si>
    <t>4786679,416</t>
  </si>
  <si>
    <t>43,232128</t>
  </si>
  <si>
    <t>-3,017754</t>
  </si>
  <si>
    <t>498795,5105</t>
  </si>
  <si>
    <t>4786781,208</t>
  </si>
  <si>
    <t>43,233045</t>
  </si>
  <si>
    <t>-3,014833</t>
  </si>
  <si>
    <t>498798,111</t>
  </si>
  <si>
    <t>4786792,536</t>
  </si>
  <si>
    <t>43,233147</t>
  </si>
  <si>
    <t>-3,014801</t>
  </si>
  <si>
    <t>496099,9546</t>
  </si>
  <si>
    <t>4782800,976</t>
  </si>
  <si>
    <t>43,197196</t>
  </si>
  <si>
    <t>-3,048</t>
  </si>
  <si>
    <t>495514,2814</t>
  </si>
  <si>
    <t>4783023,004</t>
  </si>
  <si>
    <t>43,199192</t>
  </si>
  <si>
    <t>-3,05521</t>
  </si>
  <si>
    <t>493150,2042</t>
  </si>
  <si>
    <t>4783836,015</t>
  </si>
  <si>
    <t>43,206495</t>
  </si>
  <si>
    <t>-3,084317</t>
  </si>
  <si>
    <t>495828,806</t>
  </si>
  <si>
    <t>4783307,995</t>
  </si>
  <si>
    <t>43,20176</t>
  </si>
  <si>
    <t>-3,051341</t>
  </si>
  <si>
    <t>492537,8414</t>
  </si>
  <si>
    <t>4784071,321</t>
  </si>
  <si>
    <t>43,208608</t>
  </si>
  <si>
    <t>-3,091858</t>
  </si>
  <si>
    <t>493244,4019</t>
  </si>
  <si>
    <t>4783796,607</t>
  </si>
  <si>
    <t>43,206141</t>
  </si>
  <si>
    <t>-3,083157</t>
  </si>
  <si>
    <t>491708,2529</t>
  </si>
  <si>
    <t>4784531,61</t>
  </si>
  <si>
    <t>43,212744</t>
  </si>
  <si>
    <t>-3,102077</t>
  </si>
  <si>
    <t>495768,121</t>
  </si>
  <si>
    <t>4783185,316</t>
  </si>
  <si>
    <t>43,200655</t>
  </si>
  <si>
    <t>-3,052087</t>
  </si>
  <si>
    <t>492814,8567</t>
  </si>
  <si>
    <t>4783841,581</t>
  </si>
  <si>
    <t>43,206542</t>
  </si>
  <si>
    <t>-3,088445</t>
  </si>
  <si>
    <t>496222,407</t>
  </si>
  <si>
    <t>4783106,532</t>
  </si>
  <si>
    <t>43,199948</t>
  </si>
  <si>
    <t>-3,046495</t>
  </si>
  <si>
    <t>496113,2735</t>
  </si>
  <si>
    <t>4783074,388</t>
  </si>
  <si>
    <t>43,199658</t>
  </si>
  <si>
    <t>-3,047838</t>
  </si>
  <si>
    <t>495939,3499</t>
  </si>
  <si>
    <t>4782984,756</t>
  </si>
  <si>
    <t>43,19885</t>
  </si>
  <si>
    <t>-3,049978</t>
  </si>
  <si>
    <t>492322,4783</t>
  </si>
  <si>
    <t>4784065,453</t>
  </si>
  <si>
    <t>43,208553</t>
  </si>
  <si>
    <t>-3,094509</t>
  </si>
  <si>
    <t>492309,4708</t>
  </si>
  <si>
    <t>4784200,4</t>
  </si>
  <si>
    <t>43,209768</t>
  </si>
  <si>
    <t>-3,094671</t>
  </si>
  <si>
    <t>495977,2541</t>
  </si>
  <si>
    <t>4783330,894</t>
  </si>
  <si>
    <t>43,201967</t>
  </si>
  <si>
    <t>-3,049514</t>
  </si>
  <si>
    <t>496048,3797</t>
  </si>
  <si>
    <t>4783114,294</t>
  </si>
  <si>
    <t>43,200017</t>
  </si>
  <si>
    <t>-3,048637</t>
  </si>
  <si>
    <t>492916,34</t>
  </si>
  <si>
    <t>4783779,172</t>
  </si>
  <si>
    <t>43,205981</t>
  </si>
  <si>
    <t>-3,087195</t>
  </si>
  <si>
    <t>491868,0336</t>
  </si>
  <si>
    <t>4784531,972</t>
  </si>
  <si>
    <t>43,212749</t>
  </si>
  <si>
    <t>-3,10011</t>
  </si>
  <si>
    <t>492178,7843</t>
  </si>
  <si>
    <t>4784499,845</t>
  </si>
  <si>
    <t>43,212463</t>
  </si>
  <si>
    <t>-3,096284</t>
  </si>
  <si>
    <t>496177,446</t>
  </si>
  <si>
    <t>4783629,074</t>
  </si>
  <si>
    <t>43,204653</t>
  </si>
  <si>
    <t>-3,047052</t>
  </si>
  <si>
    <t>496081,2081</t>
  </si>
  <si>
    <t>4782981,119</t>
  </si>
  <si>
    <t>43,198818</t>
  </si>
  <si>
    <t>-3,048232</t>
  </si>
  <si>
    <t>495979,9345</t>
  </si>
  <si>
    <t>4783329,782</t>
  </si>
  <si>
    <t>43,201957</t>
  </si>
  <si>
    <t>-3,049481</t>
  </si>
  <si>
    <t>492865,2557</t>
  </si>
  <si>
    <t>4783948,586</t>
  </si>
  <si>
    <t>43,207506</t>
  </si>
  <si>
    <t>-3,087826</t>
  </si>
  <si>
    <t>496233,5159</t>
  </si>
  <si>
    <t>4782480,061</t>
  </si>
  <si>
    <t>43,194307</t>
  </si>
  <si>
    <t>-3,046354</t>
  </si>
  <si>
    <t>492375,7086</t>
  </si>
  <si>
    <t>4784156,347</t>
  </si>
  <si>
    <t>43,209372</t>
  </si>
  <si>
    <t>-3,093855</t>
  </si>
  <si>
    <t>496235,0611</t>
  </si>
  <si>
    <t>4782482,504</t>
  </si>
  <si>
    <t>43,194329</t>
  </si>
  <si>
    <t>-3,046335</t>
  </si>
  <si>
    <t>496080,5039</t>
  </si>
  <si>
    <t>4783168,915</t>
  </si>
  <si>
    <t>43,200509</t>
  </si>
  <si>
    <t>-3,048242</t>
  </si>
  <si>
    <t>496171,1049</t>
  </si>
  <si>
    <t>4783621,415</t>
  </si>
  <si>
    <t>43,204584</t>
  </si>
  <si>
    <t>-3,04713</t>
  </si>
  <si>
    <t>495889,6125</t>
  </si>
  <si>
    <t>4783097,508</t>
  </si>
  <si>
    <t>43,199865</t>
  </si>
  <si>
    <t>-3,050591</t>
  </si>
  <si>
    <t>495890,2636</t>
  </si>
  <si>
    <t>4783099,284</t>
  </si>
  <si>
    <t>43,199881</t>
  </si>
  <si>
    <t>-3,050583</t>
  </si>
  <si>
    <t>496038,3095</t>
  </si>
  <si>
    <t>4783121,852</t>
  </si>
  <si>
    <t>43,200085</t>
  </si>
  <si>
    <t>-3,048761</t>
  </si>
  <si>
    <t>IBARRANGELU</t>
  </si>
  <si>
    <t>529735,5771</t>
  </si>
  <si>
    <t>4804629,467</t>
  </si>
  <si>
    <t>43,393168</t>
  </si>
  <si>
    <t>-2,632851</t>
  </si>
  <si>
    <t>526512,717</t>
  </si>
  <si>
    <t>4806102,049</t>
  </si>
  <si>
    <t>43,406548</t>
  </si>
  <si>
    <t>-2,672572</t>
  </si>
  <si>
    <t>525545,9572</t>
  </si>
  <si>
    <t>4805463,273</t>
  </si>
  <si>
    <t>43,40083</t>
  </si>
  <si>
    <t>-2,684541</t>
  </si>
  <si>
    <t>529529,8292</t>
  </si>
  <si>
    <t>4804302,377</t>
  </si>
  <si>
    <t>43,390231</t>
  </si>
  <si>
    <t>-2,635409</t>
  </si>
  <si>
    <t>527579,2586</t>
  </si>
  <si>
    <t>4805142,418</t>
  </si>
  <si>
    <t>43,397869</t>
  </si>
  <si>
    <t>-2,659449</t>
  </si>
  <si>
    <t>525921,4197</t>
  </si>
  <si>
    <t>4804885,186</t>
  </si>
  <si>
    <t>43,395612</t>
  </si>
  <si>
    <t>-2,679932</t>
  </si>
  <si>
    <t>525918,8882</t>
  </si>
  <si>
    <t>4804890,619</t>
  </si>
  <si>
    <t>43,395661</t>
  </si>
  <si>
    <t>-2,679963</t>
  </si>
  <si>
    <t>529732,9898</t>
  </si>
  <si>
    <t>4804628,456</t>
  </si>
  <si>
    <t>43,393159</t>
  </si>
  <si>
    <t>-2,632883</t>
  </si>
  <si>
    <t>530418,9595</t>
  </si>
  <si>
    <t>4804258,343</t>
  </si>
  <si>
    <t>43,389799</t>
  </si>
  <si>
    <t>-2,624434</t>
  </si>
  <si>
    <t>529858,7482</t>
  </si>
  <si>
    <t>4804267,061</t>
  </si>
  <si>
    <t>43,3899</t>
  </si>
  <si>
    <t>-2,63135</t>
  </si>
  <si>
    <t>IGORRE</t>
  </si>
  <si>
    <t>518128,6276</t>
  </si>
  <si>
    <t>4779348,297</t>
  </si>
  <si>
    <t>43,165899</t>
  </si>
  <si>
    <t>-2,776995</t>
  </si>
  <si>
    <t>517477,0541</t>
  </si>
  <si>
    <t>4779225,432</t>
  </si>
  <si>
    <t>43,164808</t>
  </si>
  <si>
    <t>-2,785014</t>
  </si>
  <si>
    <t>518435,8258</t>
  </si>
  <si>
    <t>4779051,159</t>
  </si>
  <si>
    <t>43,163216</t>
  </si>
  <si>
    <t>-2,773226</t>
  </si>
  <si>
    <t>518025,0227</t>
  </si>
  <si>
    <t>4779055,39</t>
  </si>
  <si>
    <t>43,163264</t>
  </si>
  <si>
    <t>-2,778279</t>
  </si>
  <si>
    <t>519848,2253</t>
  </si>
  <si>
    <t>4779235,596</t>
  </si>
  <si>
    <t>43,164841</t>
  </si>
  <si>
    <t>-2,755846</t>
  </si>
  <si>
    <t>517918,7825</t>
  </si>
  <si>
    <t>4778957,27</t>
  </si>
  <si>
    <t>43,162383</t>
  </si>
  <si>
    <t>-2,779589</t>
  </si>
  <si>
    <t>517562,0737</t>
  </si>
  <si>
    <t>4778789,757</t>
  </si>
  <si>
    <t>43,160883</t>
  </si>
  <si>
    <t>-2,783982</t>
  </si>
  <si>
    <t>518523,1721</t>
  </si>
  <si>
    <t>4779218,091</t>
  </si>
  <si>
    <t>43,164717</t>
  </si>
  <si>
    <t>-2,772146</t>
  </si>
  <si>
    <t>517446,8534</t>
  </si>
  <si>
    <t>4779399,823</t>
  </si>
  <si>
    <t>43,166379</t>
  </si>
  <si>
    <t>-2,78538</t>
  </si>
  <si>
    <t>518440,8943</t>
  </si>
  <si>
    <t>4781200,994</t>
  </si>
  <si>
    <t>43,182574</t>
  </si>
  <si>
    <t>-2,773092</t>
  </si>
  <si>
    <t>516857,5803</t>
  </si>
  <si>
    <t>4779393,674</t>
  </si>
  <si>
    <t>43,166337</t>
  </si>
  <si>
    <t>-2,792629</t>
  </si>
  <si>
    <t>518572,4399</t>
  </si>
  <si>
    <t>4778978,456</t>
  </si>
  <si>
    <t>43,162558</t>
  </si>
  <si>
    <t>-2,771548</t>
  </si>
  <si>
    <t>518114,1596</t>
  </si>
  <si>
    <t>4778766,882</t>
  </si>
  <si>
    <t>43,160664</t>
  </si>
  <si>
    <t>-2,777192</t>
  </si>
  <si>
    <t>517357,6399</t>
  </si>
  <si>
    <t>4779094,969</t>
  </si>
  <si>
    <t>43,163636</t>
  </si>
  <si>
    <t>-2,786487</t>
  </si>
  <si>
    <t>518478,948</t>
  </si>
  <si>
    <t>4778798,624</t>
  </si>
  <si>
    <t>43,160941</t>
  </si>
  <si>
    <t>-2,772704</t>
  </si>
  <si>
    <t>518196,8564</t>
  </si>
  <si>
    <t>4780464,48</t>
  </si>
  <si>
    <t>43,175948</t>
  </si>
  <si>
    <t>-2,776119</t>
  </si>
  <si>
    <t>518214,0178</t>
  </si>
  <si>
    <t>4779913,466</t>
  </si>
  <si>
    <t>43,170986</t>
  </si>
  <si>
    <t>-2,775926</t>
  </si>
  <si>
    <t>518227,1999</t>
  </si>
  <si>
    <t>4780333,293</t>
  </si>
  <si>
    <t>43,174766</t>
  </si>
  <si>
    <t>-2,77575</t>
  </si>
  <si>
    <t>517493,4024</t>
  </si>
  <si>
    <t>4778747,601</t>
  </si>
  <si>
    <t>43,160505</t>
  </si>
  <si>
    <t>-2,784828</t>
  </si>
  <si>
    <t>518573,3274</t>
  </si>
  <si>
    <t>4779278,975</t>
  </si>
  <si>
    <t>43,165264</t>
  </si>
  <si>
    <t>-2,771527</t>
  </si>
  <si>
    <t>518774,7372</t>
  </si>
  <si>
    <t>4778820,534</t>
  </si>
  <si>
    <t>43,161131</t>
  </si>
  <si>
    <t>-2,769065</t>
  </si>
  <si>
    <t>518003,7257</t>
  </si>
  <si>
    <t>4780130,243</t>
  </si>
  <si>
    <t>43,172943</t>
  </si>
  <si>
    <t>-2,778506</t>
  </si>
  <si>
    <t>518319,0321</t>
  </si>
  <si>
    <t>4779040,183</t>
  </si>
  <si>
    <t>43,16312</t>
  </si>
  <si>
    <t>-2,774663</t>
  </si>
  <si>
    <t>518110,0198</t>
  </si>
  <si>
    <t>4778764,428</t>
  </si>
  <si>
    <t>43,160642</t>
  </si>
  <si>
    <t>-2,777243</t>
  </si>
  <si>
    <t>518022,3467</t>
  </si>
  <si>
    <t>4779052,829</t>
  </si>
  <si>
    <t>43,163241</t>
  </si>
  <si>
    <t>-2,778312</t>
  </si>
  <si>
    <t>518066,7772</t>
  </si>
  <si>
    <t>4778883,587</t>
  </si>
  <si>
    <t>43,161716</t>
  </si>
  <si>
    <t>-2,777771</t>
  </si>
  <si>
    <t>518148,7386</t>
  </si>
  <si>
    <t>4778909,458</t>
  </si>
  <si>
    <t>43,161947</t>
  </si>
  <si>
    <t>-2,776762</t>
  </si>
  <si>
    <t>518262,2341</t>
  </si>
  <si>
    <t>4778968,954</t>
  </si>
  <si>
    <t>43,16248</t>
  </si>
  <si>
    <t>-2,775364</t>
  </si>
  <si>
    <t>517882,5975</t>
  </si>
  <si>
    <t>4779022,031</t>
  </si>
  <si>
    <t>43,162967</t>
  </si>
  <si>
    <t>-2,780032</t>
  </si>
  <si>
    <t>518232,4562</t>
  </si>
  <si>
    <t>4778825,724</t>
  </si>
  <si>
    <t>43,161191</t>
  </si>
  <si>
    <t>-2,775735</t>
  </si>
  <si>
    <t>518082,0831</t>
  </si>
  <si>
    <t>4779824,27</t>
  </si>
  <si>
    <t>43,170186</t>
  </si>
  <si>
    <t>-2,777552</t>
  </si>
  <si>
    <t>518148,1535</t>
  </si>
  <si>
    <t>4779098,474</t>
  </si>
  <si>
    <t>43,163649</t>
  </si>
  <si>
    <t>-2,776763</t>
  </si>
  <si>
    <t>517761,9019</t>
  </si>
  <si>
    <t>4778916,879</t>
  </si>
  <si>
    <t>43,162023</t>
  </si>
  <si>
    <t>-2,78152</t>
  </si>
  <si>
    <t>517817,1941</t>
  </si>
  <si>
    <t>4778851,167</t>
  </si>
  <si>
    <t>43,16143</t>
  </si>
  <si>
    <t>-2,780842</t>
  </si>
  <si>
    <t>517900,8919</t>
  </si>
  <si>
    <t>4779175,669</t>
  </si>
  <si>
    <t>43,16435</t>
  </si>
  <si>
    <t>-2,779802</t>
  </si>
  <si>
    <t>517890,5134</t>
  </si>
  <si>
    <t>4778732,085</t>
  </si>
  <si>
    <t>43,160356</t>
  </si>
  <si>
    <t>-2,779944</t>
  </si>
  <si>
    <t>517969,943</t>
  </si>
  <si>
    <t>4779102,11</t>
  </si>
  <si>
    <t>43,163686</t>
  </si>
  <si>
    <t>-2,778955</t>
  </si>
  <si>
    <t>517685,9193</t>
  </si>
  <si>
    <t>4778810,956</t>
  </si>
  <si>
    <t>43,161071</t>
  </si>
  <si>
    <t>-2,782458</t>
  </si>
  <si>
    <t>517953,4942</t>
  </si>
  <si>
    <t>4778989,012</t>
  </si>
  <si>
    <t>43,162668</t>
  </si>
  <si>
    <t>-2,779161</t>
  </si>
  <si>
    <t>517626,2327</t>
  </si>
  <si>
    <t>4778815,91</t>
  </si>
  <si>
    <t>43,161117</t>
  </si>
  <si>
    <t>-2,783192</t>
  </si>
  <si>
    <t>ISPASTER</t>
  </si>
  <si>
    <t>536962,2108</t>
  </si>
  <si>
    <t>4801168,23</t>
  </si>
  <si>
    <t>43,361682</t>
  </si>
  <si>
    <t>-2,543859</t>
  </si>
  <si>
    <t>535892,5428</t>
  </si>
  <si>
    <t>4800360,488</t>
  </si>
  <si>
    <t>43,354461</t>
  </si>
  <si>
    <t>-2,557112</t>
  </si>
  <si>
    <t>536669,7414</t>
  </si>
  <si>
    <t>4800453,507</t>
  </si>
  <si>
    <t>43,355261</t>
  </si>
  <si>
    <t>-2,547516</t>
  </si>
  <si>
    <t>539998,7525</t>
  </si>
  <si>
    <t>4800704,386</t>
  </si>
  <si>
    <t>43,35735</t>
  </si>
  <si>
    <t>-2,506421</t>
  </si>
  <si>
    <t>536817,4903</t>
  </si>
  <si>
    <t>4801300,715</t>
  </si>
  <si>
    <t>43,362882</t>
  </si>
  <si>
    <t>-2,545636</t>
  </si>
  <si>
    <t>537989,3199</t>
  </si>
  <si>
    <t>4800520,875</t>
  </si>
  <si>
    <t>43,355802</t>
  </si>
  <si>
    <t>-2,531229</t>
  </si>
  <si>
    <t>537140,7571</t>
  </si>
  <si>
    <t>4799835,24</t>
  </si>
  <si>
    <t>43,349671</t>
  </si>
  <si>
    <t>-2,541746</t>
  </si>
  <si>
    <t>538799,4407</t>
  </si>
  <si>
    <t>4801055,02</t>
  </si>
  <si>
    <t>43,36057</t>
  </si>
  <si>
    <t>-2,521195</t>
  </si>
  <si>
    <t>535495,1265</t>
  </si>
  <si>
    <t>4800525,539</t>
  </si>
  <si>
    <t>43,355966</t>
  </si>
  <si>
    <t>-2,562005</t>
  </si>
  <si>
    <t>536760,8142</t>
  </si>
  <si>
    <t>4801172,796</t>
  </si>
  <si>
    <t>43,361733</t>
  </si>
  <si>
    <t>-2,546344</t>
  </si>
  <si>
    <t>537538,8727</t>
  </si>
  <si>
    <t>4800829,445</t>
  </si>
  <si>
    <t>43,358603</t>
  </si>
  <si>
    <t>-2,536766</t>
  </si>
  <si>
    <t>536819,9956</t>
  </si>
  <si>
    <t>4801301,95</t>
  </si>
  <si>
    <t>43,362893</t>
  </si>
  <si>
    <t>-2,545605</t>
  </si>
  <si>
    <t>538968,4169</t>
  </si>
  <si>
    <t>4801418,056</t>
  </si>
  <si>
    <t>43,36383</t>
  </si>
  <si>
    <t>-2,519084</t>
  </si>
  <si>
    <t>537057,638</t>
  </si>
  <si>
    <t>4800893,095</t>
  </si>
  <si>
    <t>43,3592</t>
  </si>
  <si>
    <t>-2,5427</t>
  </si>
  <si>
    <t>529831,2423</t>
  </si>
  <si>
    <t>4780616,921</t>
  </si>
  <si>
    <t>43,176951</t>
  </si>
  <si>
    <t>-2,632972</t>
  </si>
  <si>
    <t>529764,7719</t>
  </si>
  <si>
    <t>4780594,641</t>
  </si>
  <si>
    <t>43,176753</t>
  </si>
  <si>
    <t>-2,633791</t>
  </si>
  <si>
    <t>529164,5565</t>
  </si>
  <si>
    <t>4780662,341</t>
  </si>
  <si>
    <t>43,177386</t>
  </si>
  <si>
    <t>-2,641172</t>
  </si>
  <si>
    <t>529684,3217</t>
  </si>
  <si>
    <t>4780814,405</t>
  </si>
  <si>
    <t>43,178735</t>
  </si>
  <si>
    <t>-2,634769</t>
  </si>
  <si>
    <t>529054,373</t>
  </si>
  <si>
    <t>4781226,264</t>
  </si>
  <si>
    <t>43,182468</t>
  </si>
  <si>
    <t>-2,642498</t>
  </si>
  <si>
    <t>527592,0444</t>
  </si>
  <si>
    <t>4781407,197</t>
  </si>
  <si>
    <t>43,184152</t>
  </si>
  <si>
    <t>-2,660482</t>
  </si>
  <si>
    <t>529322,6081</t>
  </si>
  <si>
    <t>4780293,311</t>
  </si>
  <si>
    <t>43,174057</t>
  </si>
  <si>
    <t>-2,639247</t>
  </si>
  <si>
    <t>528233,5476</t>
  </si>
  <si>
    <t>4780985,923</t>
  </si>
  <si>
    <t>43,180335</t>
  </si>
  <si>
    <t>-2,65261</t>
  </si>
  <si>
    <t>529316,4355</t>
  </si>
  <si>
    <t>4780292,174</t>
  </si>
  <si>
    <t>43,174047</t>
  </si>
  <si>
    <t>-2,639323</t>
  </si>
  <si>
    <t>527712,5278</t>
  </si>
  <si>
    <t>4781297,185</t>
  </si>
  <si>
    <t>43,183157</t>
  </si>
  <si>
    <t>-2,659005</t>
  </si>
  <si>
    <t>527070,7025</t>
  </si>
  <si>
    <t>4779853,525</t>
  </si>
  <si>
    <t>-2,666973</t>
  </si>
  <si>
    <t>528097,9107</t>
  </si>
  <si>
    <t>4780766,801</t>
  </si>
  <si>
    <t>43,178367</t>
  </si>
  <si>
    <t>-2,65429</t>
  </si>
  <si>
    <t>527560,6215</t>
  </si>
  <si>
    <t>4783906,641</t>
  </si>
  <si>
    <t>43,206659</t>
  </si>
  <si>
    <t>-2,660744</t>
  </si>
  <si>
    <t>529190,774</t>
  </si>
  <si>
    <t>4780386,365</t>
  </si>
  <si>
    <t>43,1749</t>
  </si>
  <si>
    <t>-2,640864</t>
  </si>
  <si>
    <t>527887,6519</t>
  </si>
  <si>
    <t>4781142,198</t>
  </si>
  <si>
    <t>43,181755</t>
  </si>
  <si>
    <t>-2,656858</t>
  </si>
  <si>
    <t>528530,6214</t>
  </si>
  <si>
    <t>4779450,575</t>
  </si>
  <si>
    <t>43,166499</t>
  </si>
  <si>
    <t>-2,649034</t>
  </si>
  <si>
    <t>529966,8295</t>
  </si>
  <si>
    <t>4780872,394</t>
  </si>
  <si>
    <t>43,179246</t>
  </si>
  <si>
    <t>-2,63129</t>
  </si>
  <si>
    <t>529753,9146</t>
  </si>
  <si>
    <t>4781014,39</t>
  </si>
  <si>
    <t>43,180533</t>
  </si>
  <si>
    <t>-2,633902</t>
  </si>
  <si>
    <t>528189,188</t>
  </si>
  <si>
    <t>4780354,046</t>
  </si>
  <si>
    <t>43,174647</t>
  </si>
  <si>
    <t>-2,653188</t>
  </si>
  <si>
    <t>526962,9705</t>
  </si>
  <si>
    <t>4782505,697</t>
  </si>
  <si>
    <t>43,194066</t>
  </si>
  <si>
    <t>-2,668169</t>
  </si>
  <si>
    <t>529443,9322</t>
  </si>
  <si>
    <t>4780450,981</t>
  </si>
  <si>
    <t>43,175472</t>
  </si>
  <si>
    <t>-2,637746</t>
  </si>
  <si>
    <t>527053,5764</t>
  </si>
  <si>
    <t>4781503,21</t>
  </si>
  <si>
    <t>43,185036</t>
  </si>
  <si>
    <t>-2,667103</t>
  </si>
  <si>
    <t>529186,9952</t>
  </si>
  <si>
    <t>4780433,548</t>
  </si>
  <si>
    <t>43,175325</t>
  </si>
  <si>
    <t>-2,640908</t>
  </si>
  <si>
    <t>528813,4167</t>
  </si>
  <si>
    <t>4780205,178</t>
  </si>
  <si>
    <t>43,173283</t>
  </si>
  <si>
    <t>-2,645516</t>
  </si>
  <si>
    <t>529210,4601</t>
  </si>
  <si>
    <t>4781897,275</t>
  </si>
  <si>
    <t>43,188504</t>
  </si>
  <si>
    <t>-2,640542</t>
  </si>
  <si>
    <t>528669,1347</t>
  </si>
  <si>
    <t>4780109,281</t>
  </si>
  <si>
    <t>43,172425</t>
  </si>
  <si>
    <t>-2,647296</t>
  </si>
  <si>
    <t>528370,3244</t>
  </si>
  <si>
    <t>4781182,952</t>
  </si>
  <si>
    <t>43,182104</t>
  </si>
  <si>
    <t>-2,650917</t>
  </si>
  <si>
    <t>530349,6818</t>
  </si>
  <si>
    <t>4780754,037</t>
  </si>
  <si>
    <t>43,178165</t>
  </si>
  <si>
    <t>-2,626586</t>
  </si>
  <si>
    <t>529417,4823</t>
  </si>
  <si>
    <t>4780251,851</t>
  </si>
  <si>
    <t>43,17368</t>
  </si>
  <si>
    <t>-2,638082</t>
  </si>
  <si>
    <t>529999,1228</t>
  </si>
  <si>
    <t>4780608,219</t>
  </si>
  <si>
    <t>43,176866</t>
  </si>
  <si>
    <t>-2,630907</t>
  </si>
  <si>
    <t>527483,8095</t>
  </si>
  <si>
    <t>4781000,734</t>
  </si>
  <si>
    <t>43,180496</t>
  </si>
  <si>
    <t>-2,661834</t>
  </si>
  <si>
    <t>529362,4791</t>
  </si>
  <si>
    <t>4780415,424</t>
  </si>
  <si>
    <t>43,175155</t>
  </si>
  <si>
    <t>-2,63875</t>
  </si>
  <si>
    <t>527940,243</t>
  </si>
  <si>
    <t>4780843,448</t>
  </si>
  <si>
    <t>43,179063</t>
  </si>
  <si>
    <t>-2,656226</t>
  </si>
  <si>
    <t>527843,5741</t>
  </si>
  <si>
    <t>4783431,911</t>
  </si>
  <si>
    <t>43,202374</t>
  </si>
  <si>
    <t>-2,657285</t>
  </si>
  <si>
    <t>527186,1198</t>
  </si>
  <si>
    <t>4783842,274</t>
  </si>
  <si>
    <t>43,206093</t>
  </si>
  <si>
    <t>-2,665357</t>
  </si>
  <si>
    <t>529346,3</t>
  </si>
  <si>
    <t>4780265,537</t>
  </si>
  <si>
    <t>43,173806</t>
  </si>
  <si>
    <t>-2,638957</t>
  </si>
  <si>
    <t>526673,7289</t>
  </si>
  <si>
    <t>4781606,548</t>
  </si>
  <si>
    <t>43,18598</t>
  </si>
  <si>
    <t>-2,671772</t>
  </si>
  <si>
    <t>528259,5456</t>
  </si>
  <si>
    <t>4781007,909</t>
  </si>
  <si>
    <t>43,180532</t>
  </si>
  <si>
    <t>-2,652289</t>
  </si>
  <si>
    <t>530710,0809</t>
  </si>
  <si>
    <t>4780733,22</t>
  </si>
  <si>
    <t>43,177963</t>
  </si>
  <si>
    <t>-2,622153</t>
  </si>
  <si>
    <t>529556,2083</t>
  </si>
  <si>
    <t>4780351,293</t>
  </si>
  <si>
    <t>43,17457</t>
  </si>
  <si>
    <t>-2,63637</t>
  </si>
  <si>
    <t>529493,7325</t>
  </si>
  <si>
    <t>4780325,479</t>
  </si>
  <si>
    <t>43,17434</t>
  </si>
  <si>
    <t>-2,63714</t>
  </si>
  <si>
    <t>529835,3381</t>
  </si>
  <si>
    <t>4780461,348</t>
  </si>
  <si>
    <t>43,17555</t>
  </si>
  <si>
    <t>-2,63293</t>
  </si>
  <si>
    <t>529902,3221</t>
  </si>
  <si>
    <t>4780570,478</t>
  </si>
  <si>
    <t>43,17653</t>
  </si>
  <si>
    <t>-2,6321</t>
  </si>
  <si>
    <t>529461,7828</t>
  </si>
  <si>
    <t>4780383,091</t>
  </si>
  <si>
    <t>43,17486</t>
  </si>
  <si>
    <t>-2,63753</t>
  </si>
  <si>
    <t>IZURTZA</t>
  </si>
  <si>
    <t>529183,3096</t>
  </si>
  <si>
    <t>4778069,238</t>
  </si>
  <si>
    <t>43,154036</t>
  </si>
  <si>
    <t>-2,641078</t>
  </si>
  <si>
    <t>529349,384</t>
  </si>
  <si>
    <t>4778154,355</t>
  </si>
  <si>
    <t>43,154796</t>
  </si>
  <si>
    <t>-2,639031</t>
  </si>
  <si>
    <t>529500,9856</t>
  </si>
  <si>
    <t>4778238,525</t>
  </si>
  <si>
    <t>43,155548</t>
  </si>
  <si>
    <t>-2,637162</t>
  </si>
  <si>
    <t>529022,2746</t>
  </si>
  <si>
    <t>4777754,592</t>
  </si>
  <si>
    <t>43,151209</t>
  </si>
  <si>
    <t>-2,643075</t>
  </si>
  <si>
    <t>528878,7575</t>
  </si>
  <si>
    <t>4777332,3</t>
  </si>
  <si>
    <t>43,147412</t>
  </si>
  <si>
    <t>-2,644862</t>
  </si>
  <si>
    <t>528546,5634</t>
  </si>
  <si>
    <t>4776829,59</t>
  </si>
  <si>
    <t>43,142898</t>
  </si>
  <si>
    <t>-2,648973</t>
  </si>
  <si>
    <t>529183,3494</t>
  </si>
  <si>
    <t>4777984,057</t>
  </si>
  <si>
    <t>43,153269</t>
  </si>
  <si>
    <t>-2,641082</t>
  </si>
  <si>
    <t>KARRANTZA HARANA</t>
  </si>
  <si>
    <t>465389,8165</t>
  </si>
  <si>
    <t>4784814,573</t>
  </si>
  <si>
    <t>43,214544</t>
  </si>
  <si>
    <t>-3,426087</t>
  </si>
  <si>
    <t>471007,3422</t>
  </si>
  <si>
    <t>4787404,378</t>
  </si>
  <si>
    <t>43,2381</t>
  </si>
  <si>
    <t>-3,357067</t>
  </si>
  <si>
    <t>469134,2141</t>
  </si>
  <si>
    <t>4787412,633</t>
  </si>
  <si>
    <t>-3,380136</t>
  </si>
  <si>
    <t>472288,1783</t>
  </si>
  <si>
    <t>4786891,05</t>
  </si>
  <si>
    <t>-3,341267</t>
  </si>
  <si>
    <t>471869,4983</t>
  </si>
  <si>
    <t>4787696,945</t>
  </si>
  <si>
    <t>43,240767</t>
  </si>
  <si>
    <t>-3,346464</t>
  </si>
  <si>
    <t>470568,3775</t>
  </si>
  <si>
    <t>4785772,152</t>
  </si>
  <si>
    <t>43,223386</t>
  </si>
  <si>
    <t>-3,362386</t>
  </si>
  <si>
    <t>470959,9502</t>
  </si>
  <si>
    <t>4785606,212</t>
  </si>
  <si>
    <t>43,221907</t>
  </si>
  <si>
    <t>-3,357556</t>
  </si>
  <si>
    <t>470010,2367</t>
  </si>
  <si>
    <t>4788160,354</t>
  </si>
  <si>
    <t>43,244868</t>
  </si>
  <si>
    <t>-3,369388</t>
  </si>
  <si>
    <t>470652,1575</t>
  </si>
  <si>
    <t>4785970,473</t>
  </si>
  <si>
    <t>43,225175</t>
  </si>
  <si>
    <t>-3,361365</t>
  </si>
  <si>
    <t>470009,0429</t>
  </si>
  <si>
    <t>4788165,801</t>
  </si>
  <si>
    <t>43,244917</t>
  </si>
  <si>
    <t>-3,369403</t>
  </si>
  <si>
    <t>470979,4828</t>
  </si>
  <si>
    <t>4787345,414</t>
  </si>
  <si>
    <t>43,237568</t>
  </si>
  <si>
    <t>-3,357407</t>
  </si>
  <si>
    <t>469795,4217</t>
  </si>
  <si>
    <t>4785094,868</t>
  </si>
  <si>
    <t>43,217257</t>
  </si>
  <si>
    <t>-3,371866</t>
  </si>
  <si>
    <t>470995,9092</t>
  </si>
  <si>
    <t>4785525,097</t>
  </si>
  <si>
    <t>43,221178</t>
  </si>
  <si>
    <t>-3,357109</t>
  </si>
  <si>
    <t>470721,5858</t>
  </si>
  <si>
    <t>4785836,015</t>
  </si>
  <si>
    <t>43,223967</t>
  </si>
  <si>
    <t>-3,360503</t>
  </si>
  <si>
    <t>472362,4169</t>
  </si>
  <si>
    <t>4788311,961</t>
  </si>
  <si>
    <t>43,246323</t>
  </si>
  <si>
    <t>-3,340424</t>
  </si>
  <si>
    <t>470498,7412</t>
  </si>
  <si>
    <t>4785783,338</t>
  </si>
  <si>
    <t>43,223484</t>
  </si>
  <si>
    <t>-3,363244</t>
  </si>
  <si>
    <t>470954,0976</t>
  </si>
  <si>
    <t>4788263,533</t>
  </si>
  <si>
    <t>43,245834</t>
  </si>
  <si>
    <t>-3,357768</t>
  </si>
  <si>
    <t>472121,3498</t>
  </si>
  <si>
    <t>4786902,283</t>
  </si>
  <si>
    <t>43,233621</t>
  </si>
  <si>
    <t>-3,343322</t>
  </si>
  <si>
    <t>470848,5275</t>
  </si>
  <si>
    <t>4787293</t>
  </si>
  <si>
    <t>43,237091</t>
  </si>
  <si>
    <t>-3,359017</t>
  </si>
  <si>
    <t>469617,3753</t>
  </si>
  <si>
    <t>4786384,717</t>
  </si>
  <si>
    <t>43,228864</t>
  </si>
  <si>
    <t>-3,374129</t>
  </si>
  <si>
    <t>470126,98</t>
  </si>
  <si>
    <t>4785684,677</t>
  </si>
  <si>
    <t>43,222581</t>
  </si>
  <si>
    <t>-3,367816</t>
  </si>
  <si>
    <t>470538,3346</t>
  </si>
  <si>
    <t>4786185,975</t>
  </si>
  <si>
    <t>43,227111</t>
  </si>
  <si>
    <t>-3,362778</t>
  </si>
  <si>
    <t>471172,0954</t>
  </si>
  <si>
    <t>4786275,99</t>
  </si>
  <si>
    <t>43,227946</t>
  </si>
  <si>
    <t>-3,354979</t>
  </si>
  <si>
    <t>469912,2113</t>
  </si>
  <si>
    <t>4790003,256</t>
  </si>
  <si>
    <t>43,261458</t>
  </si>
  <si>
    <t>-3,370696</t>
  </si>
  <si>
    <t>474239,8077</t>
  </si>
  <si>
    <t>4787397,456</t>
  </si>
  <si>
    <t>43,238155</t>
  </si>
  <si>
    <t>-3,317257</t>
  </si>
  <si>
    <t>470259,187</t>
  </si>
  <si>
    <t>4785810,592</t>
  </si>
  <si>
    <t>43,22372</t>
  </si>
  <si>
    <t>-3,366195</t>
  </si>
  <si>
    <t>470659,6361</t>
  </si>
  <si>
    <t>4787476,06</t>
  </si>
  <si>
    <t>43,238732</t>
  </si>
  <si>
    <t>-3,361353</t>
  </si>
  <si>
    <t>469054,4051</t>
  </si>
  <si>
    <t>4786042,088</t>
  </si>
  <si>
    <t>43,225756</t>
  </si>
  <si>
    <t>-3,381042</t>
  </si>
  <si>
    <t>507438,2296</t>
  </si>
  <si>
    <t>4805023,121</t>
  </si>
  <si>
    <t>43,397265</t>
  </si>
  <si>
    <t>-2,908153</t>
  </si>
  <si>
    <t>469912,2162</t>
  </si>
  <si>
    <t>4790004,366</t>
  </si>
  <si>
    <t>43,261468</t>
  </si>
  <si>
    <t>471002,8854</t>
  </si>
  <si>
    <t>4787406,507</t>
  </si>
  <si>
    <t>43,238119</t>
  </si>
  <si>
    <t>-3,357122</t>
  </si>
  <si>
    <t>470651,9865</t>
  </si>
  <si>
    <t>4785968,475</t>
  </si>
  <si>
    <t>43,225157</t>
  </si>
  <si>
    <t>-3,361367</t>
  </si>
  <si>
    <t>470656,8173</t>
  </si>
  <si>
    <t>4785770,659</t>
  </si>
  <si>
    <t>43,223376</t>
  </si>
  <si>
    <t>-3,361297</t>
  </si>
  <si>
    <t>471180,0552</t>
  </si>
  <si>
    <t>4785414,588</t>
  </si>
  <si>
    <t>43,22019</t>
  </si>
  <si>
    <t>-3,354836</t>
  </si>
  <si>
    <t>469040,139</t>
  </si>
  <si>
    <t>4782427,206</t>
  </si>
  <si>
    <t>43,193206</t>
  </si>
  <si>
    <t>-3,381015</t>
  </si>
  <si>
    <t>470881,7545</t>
  </si>
  <si>
    <t>4786993,777</t>
  </si>
  <si>
    <t>43,234398</t>
  </si>
  <si>
    <t>-3,358592</t>
  </si>
  <si>
    <t>470981,8599</t>
  </si>
  <si>
    <t>4787350,623</t>
  </si>
  <si>
    <t>43,237615</t>
  </si>
  <si>
    <t>-3,357378</t>
  </si>
  <si>
    <t>KORTEZUBI</t>
  </si>
  <si>
    <t>527871,2012</t>
  </si>
  <si>
    <t>4797872,129</t>
  </si>
  <si>
    <t>43,332396</t>
  </si>
  <si>
    <t>-2,656214</t>
  </si>
  <si>
    <t>528073,8309</t>
  </si>
  <si>
    <t>4796965,827</t>
  </si>
  <si>
    <t>43,324228</t>
  </si>
  <si>
    <t>-2,653761</t>
  </si>
  <si>
    <t>527685,7311</t>
  </si>
  <si>
    <t>4797905,797</t>
  </si>
  <si>
    <t>43,332706</t>
  </si>
  <si>
    <t>-2,6585</t>
  </si>
  <si>
    <t>530975,657</t>
  </si>
  <si>
    <t>4798348,969</t>
  </si>
  <si>
    <t>43,336568</t>
  </si>
  <si>
    <t>-2,617895</t>
  </si>
  <si>
    <t>527549,059</t>
  </si>
  <si>
    <t>4797543,294</t>
  </si>
  <si>
    <t>43,329447</t>
  </si>
  <si>
    <t>-2,660204</t>
  </si>
  <si>
    <t>528403,708</t>
  </si>
  <si>
    <t>4798021,831</t>
  </si>
  <si>
    <t>43,333724</t>
  </si>
  <si>
    <t>-2,649638</t>
  </si>
  <si>
    <t>527939,7422</t>
  </si>
  <si>
    <t>4798649,279</t>
  </si>
  <si>
    <t>43,339391</t>
  </si>
  <si>
    <t>-2,655329</t>
  </si>
  <si>
    <t>528849,4363</t>
  </si>
  <si>
    <t>4798288,262</t>
  </si>
  <si>
    <t>43,336106</t>
  </si>
  <si>
    <t>-2,644126</t>
  </si>
  <si>
    <t>528186,7696</t>
  </si>
  <si>
    <t>4798078,342</t>
  </si>
  <si>
    <t>43,334241</t>
  </si>
  <si>
    <t>-2,652311</t>
  </si>
  <si>
    <t>528645,3913</t>
  </si>
  <si>
    <t>4797425,456</t>
  </si>
  <si>
    <t>43,328345</t>
  </si>
  <si>
    <t>-2,646688</t>
  </si>
  <si>
    <t>527538,0262</t>
  </si>
  <si>
    <t>4798521,245</t>
  </si>
  <si>
    <t>43,338253</t>
  </si>
  <si>
    <t>-2,660291</t>
  </si>
  <si>
    <t>529357,6101</t>
  </si>
  <si>
    <t>4799176,044</t>
  </si>
  <si>
    <t>43,34408</t>
  </si>
  <si>
    <t>-2,63781</t>
  </si>
  <si>
    <t>528061,2502</t>
  </si>
  <si>
    <t>4798650,781</t>
  </si>
  <si>
    <t>43,3394</t>
  </si>
  <si>
    <t>-2,65383</t>
  </si>
  <si>
    <t>LANESTOSA</t>
  </si>
  <si>
    <t>464233,9922</t>
  </si>
  <si>
    <t>4785308,773</t>
  </si>
  <si>
    <t>43,21894</t>
  </si>
  <si>
    <t>-3,440348</t>
  </si>
  <si>
    <t>464403,2328</t>
  </si>
  <si>
    <t>4785395,843</t>
  </si>
  <si>
    <t>43,219732</t>
  </si>
  <si>
    <t>-3,43827</t>
  </si>
  <si>
    <t>464413,2131</t>
  </si>
  <si>
    <t>4785161,234</t>
  </si>
  <si>
    <t>43,21762</t>
  </si>
  <si>
    <t>-3,438132</t>
  </si>
  <si>
    <t>464333,2689</t>
  </si>
  <si>
    <t>4785374,554</t>
  </si>
  <si>
    <t>43,219537</t>
  </si>
  <si>
    <t>-3,43913</t>
  </si>
  <si>
    <t>464407,1494</t>
  </si>
  <si>
    <t>4785399,266</t>
  </si>
  <si>
    <t>43,219763</t>
  </si>
  <si>
    <t>-3,438222</t>
  </si>
  <si>
    <t>LARRABETZU</t>
  </si>
  <si>
    <t>517479,4977</t>
  </si>
  <si>
    <t>4790593,425</t>
  </si>
  <si>
    <t>43,26717</t>
  </si>
  <si>
    <t>-2,784624</t>
  </si>
  <si>
    <t>517510,6815</t>
  </si>
  <si>
    <t>4791089,157</t>
  </si>
  <si>
    <t>43,271633</t>
  </si>
  <si>
    <t>-2,784224</t>
  </si>
  <si>
    <t>516547,3473</t>
  </si>
  <si>
    <t>4790045,795</t>
  </si>
  <si>
    <t>43,26226</t>
  </si>
  <si>
    <t>-2,796126</t>
  </si>
  <si>
    <t>516871,0401</t>
  </si>
  <si>
    <t>4789814,704</t>
  </si>
  <si>
    <t>43,260172</t>
  </si>
  <si>
    <t>-2,792145</t>
  </si>
  <si>
    <t>516434,4272</t>
  </si>
  <si>
    <t>4789383,507</t>
  </si>
  <si>
    <t>43,256299</t>
  </si>
  <si>
    <t>-2,797537</t>
  </si>
  <si>
    <t>516771,8643</t>
  </si>
  <si>
    <t>4790007,143</t>
  </si>
  <si>
    <t>43,261907</t>
  </si>
  <si>
    <t>-2,793361</t>
  </si>
  <si>
    <t>516545,9716</t>
  </si>
  <si>
    <t>4790044,126</t>
  </si>
  <si>
    <t>43,262245</t>
  </si>
  <si>
    <t>-2,796143</t>
  </si>
  <si>
    <t>516545,0182</t>
  </si>
  <si>
    <t>4789736,05</t>
  </si>
  <si>
    <t>43,259471</t>
  </si>
  <si>
    <t>-2,796164</t>
  </si>
  <si>
    <t>515305,084</t>
  </si>
  <si>
    <t>4789736,361</t>
  </si>
  <si>
    <t>43,2595</t>
  </si>
  <si>
    <t>-2,81144</t>
  </si>
  <si>
    <t>516685,3928</t>
  </si>
  <si>
    <t>4789953,4</t>
  </si>
  <si>
    <t>43,261425</t>
  </si>
  <si>
    <t>-2,794428</t>
  </si>
  <si>
    <t>516616,9943</t>
  </si>
  <si>
    <t>4789446,144</t>
  </si>
  <si>
    <t>43,256859</t>
  </si>
  <si>
    <t>-2,795286</t>
  </si>
  <si>
    <t>516694,4448</t>
  </si>
  <si>
    <t>4789936,097</t>
  </si>
  <si>
    <t>43,261269</t>
  </si>
  <si>
    <t>-2,794317</t>
  </si>
  <si>
    <t>516219,7273</t>
  </si>
  <si>
    <t>4791283,63</t>
  </si>
  <si>
    <t>43,273413</t>
  </si>
  <si>
    <t>-2,800126</t>
  </si>
  <si>
    <t>515162,2137</t>
  </si>
  <si>
    <t>4790396,165</t>
  </si>
  <si>
    <t>43,265444</t>
  </si>
  <si>
    <t>-2,813182</t>
  </si>
  <si>
    <t>515067,3537</t>
  </si>
  <si>
    <t>4789913,41</t>
  </si>
  <si>
    <t>43,261099</t>
  </si>
  <si>
    <t>-2,814364</t>
  </si>
  <si>
    <t>517051,8487</t>
  </si>
  <si>
    <t>4790473,95</t>
  </si>
  <si>
    <t>43,266104</t>
  </si>
  <si>
    <t>-2,789897</t>
  </si>
  <si>
    <t>517648,4809</t>
  </si>
  <si>
    <t>4790682,82</t>
  </si>
  <si>
    <t>43,267971</t>
  </si>
  <si>
    <t>-2,782539</t>
  </si>
  <si>
    <t>516086,1721</t>
  </si>
  <si>
    <t>4790146,526</t>
  </si>
  <si>
    <t>43,263177</t>
  </si>
  <si>
    <t>-2,801805</t>
  </si>
  <si>
    <t>516590,4273</t>
  </si>
  <si>
    <t>4789920,627</t>
  </si>
  <si>
    <t>43,261132</t>
  </si>
  <si>
    <t>-2,795599</t>
  </si>
  <si>
    <t>515291,1572</t>
  </si>
  <si>
    <t>4789865,267</t>
  </si>
  <si>
    <t>43,260661</t>
  </si>
  <si>
    <t>-2,811608</t>
  </si>
  <si>
    <t>516456,6277</t>
  </si>
  <si>
    <t>4789868,993</t>
  </si>
  <si>
    <t>43,26067</t>
  </si>
  <si>
    <t>-2,797249</t>
  </si>
  <si>
    <t>516445,3854</t>
  </si>
  <si>
    <t>4789986,464</t>
  </si>
  <si>
    <t>43,261728</t>
  </si>
  <si>
    <t>-2,797384</t>
  </si>
  <si>
    <t>516455,6604</t>
  </si>
  <si>
    <t>4789866,214</t>
  </si>
  <si>
    <t>43,260645</t>
  </si>
  <si>
    <t>-2,797261</t>
  </si>
  <si>
    <t>516502,5807</t>
  </si>
  <si>
    <t>4789730,394</t>
  </si>
  <si>
    <t>43,259421</t>
  </si>
  <si>
    <t>-2,796687</t>
  </si>
  <si>
    <t>515069,0545</t>
  </si>
  <si>
    <t>4789915,079</t>
  </si>
  <si>
    <t>43,261114</t>
  </si>
  <si>
    <t>-2,814343</t>
  </si>
  <si>
    <t>LAUKIZ</t>
  </si>
  <si>
    <t>506607,4254</t>
  </si>
  <si>
    <t>4798285,419</t>
  </si>
  <si>
    <t>43,336605</t>
  </si>
  <si>
    <t>-2,918493</t>
  </si>
  <si>
    <t>507873,0224</t>
  </si>
  <si>
    <t>4800447,196</t>
  </si>
  <si>
    <t>43,356058</t>
  </si>
  <si>
    <t>-2,90285</t>
  </si>
  <si>
    <t>506377,8566</t>
  </si>
  <si>
    <t>4798361,273</t>
  </si>
  <si>
    <t>43,33729</t>
  </si>
  <si>
    <t>-2,921324</t>
  </si>
  <si>
    <t>506514,1618</t>
  </si>
  <si>
    <t>4798577,412</t>
  </si>
  <si>
    <t>43,339235</t>
  </si>
  <si>
    <t>-2,91964</t>
  </si>
  <si>
    <t>506229,1432</t>
  </si>
  <si>
    <t>4798228,975</t>
  </si>
  <si>
    <t>43,3361</t>
  </si>
  <si>
    <t>-2,92316</t>
  </si>
  <si>
    <t>507416,1432</t>
  </si>
  <si>
    <t>4799981,677</t>
  </si>
  <si>
    <t>43,351871</t>
  </si>
  <si>
    <t>-2,908494</t>
  </si>
  <si>
    <t>506539,287</t>
  </si>
  <si>
    <t>4801264,501</t>
  </si>
  <si>
    <t>43,36343</t>
  </si>
  <si>
    <t>-2,919298</t>
  </si>
  <si>
    <t>507415,1682</t>
  </si>
  <si>
    <t>4799983,897</t>
  </si>
  <si>
    <t>43,351891</t>
  </si>
  <si>
    <t>-2,908506</t>
  </si>
  <si>
    <t>507337,7734</t>
  </si>
  <si>
    <t>4800204,708</t>
  </si>
  <si>
    <t>43,35388</t>
  </si>
  <si>
    <t>-2,909458</t>
  </si>
  <si>
    <t>508153,6808</t>
  </si>
  <si>
    <t>4799693,551</t>
  </si>
  <si>
    <t>43,349269</t>
  </si>
  <si>
    <t>-2,899398</t>
  </si>
  <si>
    <t>LEIOA</t>
  </si>
  <si>
    <t>499603,6142</t>
  </si>
  <si>
    <t>4797336,655</t>
  </si>
  <si>
    <t>43,328091</t>
  </si>
  <si>
    <t>-3,004889</t>
  </si>
  <si>
    <t>500258,8318</t>
  </si>
  <si>
    <t>4796451,294</t>
  </si>
  <si>
    <t>43,320119</t>
  </si>
  <si>
    <t>-2,996808</t>
  </si>
  <si>
    <t>500155,8426</t>
  </si>
  <si>
    <t>4796795,348</t>
  </si>
  <si>
    <t>43,323217</t>
  </si>
  <si>
    <t>-2,998078</t>
  </si>
  <si>
    <t>499909,4372</t>
  </si>
  <si>
    <t>4797355,08</t>
  </si>
  <si>
    <t>43,328257</t>
  </si>
  <si>
    <t>-3,001117</t>
  </si>
  <si>
    <t>501096,4871</t>
  </si>
  <si>
    <t>4797831,608</t>
  </si>
  <si>
    <t>43,332547</t>
  </si>
  <si>
    <t>-2,986475</t>
  </si>
  <si>
    <t>501363,0129</t>
  </si>
  <si>
    <t>4796802,925</t>
  </si>
  <si>
    <t>43,323284</t>
  </si>
  <si>
    <t>-2,98319</t>
  </si>
  <si>
    <t>500933,9482</t>
  </si>
  <si>
    <t>4796592,73</t>
  </si>
  <si>
    <t>43,321392</t>
  </si>
  <si>
    <t>-2,988482</t>
  </si>
  <si>
    <t>500978,5381</t>
  </si>
  <si>
    <t>4797766,398</t>
  </si>
  <si>
    <t>43,33196</t>
  </si>
  <si>
    <t>-2,98793</t>
  </si>
  <si>
    <t>501034,898</t>
  </si>
  <si>
    <t>4797138,373</t>
  </si>
  <si>
    <t>43,326305</t>
  </si>
  <si>
    <t>-2,987236</t>
  </si>
  <si>
    <t>500979,5913</t>
  </si>
  <si>
    <t>4797210,663</t>
  </si>
  <si>
    <t>43,326956</t>
  </si>
  <si>
    <t>-2,987918</t>
  </si>
  <si>
    <t>501292,3078</t>
  </si>
  <si>
    <t>4796804,799</t>
  </si>
  <si>
    <t>43,323301</t>
  </si>
  <si>
    <t>-2,984062</t>
  </si>
  <si>
    <t>500869,0325</t>
  </si>
  <si>
    <t>4796327,071</t>
  </si>
  <si>
    <t>43,319</t>
  </si>
  <si>
    <t>-2,989283</t>
  </si>
  <si>
    <t>502778,8305</t>
  </si>
  <si>
    <t>4797546,336</t>
  </si>
  <si>
    <t>43,329974</t>
  </si>
  <si>
    <t>-2,965725</t>
  </si>
  <si>
    <t>501039,3644</t>
  </si>
  <si>
    <t>4796563,981</t>
  </si>
  <si>
    <t>43,321133</t>
  </si>
  <si>
    <t>-2,987182</t>
  </si>
  <si>
    <t>501272,0455</t>
  </si>
  <si>
    <t>4797190,5</t>
  </si>
  <si>
    <t>43,326774</t>
  </si>
  <si>
    <t>-2,984311</t>
  </si>
  <si>
    <t>501200,5154</t>
  </si>
  <si>
    <t>4797295,547</t>
  </si>
  <si>
    <t>43,32772</t>
  </si>
  <si>
    <t>-2,985193</t>
  </si>
  <si>
    <t>501143,7379</t>
  </si>
  <si>
    <t>4797912,91</t>
  </si>
  <si>
    <t>43,333279</t>
  </si>
  <si>
    <t>-2,985892</t>
  </si>
  <si>
    <t>500622,3589</t>
  </si>
  <si>
    <t>4798094,644</t>
  </si>
  <si>
    <t>43,334916</t>
  </si>
  <si>
    <t>-2,992323</t>
  </si>
  <si>
    <t>499468,5084</t>
  </si>
  <si>
    <t>4796936,189</t>
  </si>
  <si>
    <t>43,324485</t>
  </si>
  <si>
    <t>-3,006555</t>
  </si>
  <si>
    <t>499234,4606</t>
  </si>
  <si>
    <t>4796533,182</t>
  </si>
  <si>
    <t>43,320856</t>
  </si>
  <si>
    <t>-3,009441</t>
  </si>
  <si>
    <t>500204,946</t>
  </si>
  <si>
    <t>4797890,494</t>
  </si>
  <si>
    <t>43,333078</t>
  </si>
  <si>
    <t>-2,997472</t>
  </si>
  <si>
    <t>500829,3546</t>
  </si>
  <si>
    <t>4797857,557</t>
  </si>
  <si>
    <t>43,332781</t>
  </si>
  <si>
    <t>-2,98977</t>
  </si>
  <si>
    <t>501333,436</t>
  </si>
  <si>
    <t>4796708,741</t>
  </si>
  <si>
    <t>43,322436</t>
  </si>
  <si>
    <t>-2,983555</t>
  </si>
  <si>
    <t>502277,5344</t>
  </si>
  <si>
    <t>4796618,037</t>
  </si>
  <si>
    <t>43,321617</t>
  </si>
  <si>
    <t>-2,971912</t>
  </si>
  <si>
    <t>500057,3283</t>
  </si>
  <si>
    <t>4796535,693</t>
  </si>
  <si>
    <t>43,320879</t>
  </si>
  <si>
    <t>-2,999293</t>
  </si>
  <si>
    <t>500059,1932</t>
  </si>
  <si>
    <t>4796541,801</t>
  </si>
  <si>
    <t>43,320934</t>
  </si>
  <si>
    <t>-2,99927</t>
  </si>
  <si>
    <t>501778,8171</t>
  </si>
  <si>
    <t>4798314,523</t>
  </si>
  <si>
    <t>43,336894</t>
  </si>
  <si>
    <t>-2,978057</t>
  </si>
  <si>
    <t>502045,2735</t>
  </si>
  <si>
    <t>4798332,367</t>
  </si>
  <si>
    <t>43,337054</t>
  </si>
  <si>
    <t>-2,97477</t>
  </si>
  <si>
    <t>500756,5088</t>
  </si>
  <si>
    <t>4796801,275</t>
  </si>
  <si>
    <t>43,32327</t>
  </si>
  <si>
    <t>-2,99067</t>
  </si>
  <si>
    <t>501188,7217</t>
  </si>
  <si>
    <t>4797508,999</t>
  </si>
  <si>
    <t>43,329642</t>
  </si>
  <si>
    <t>-2,985338</t>
  </si>
  <si>
    <t>501532,5614</t>
  </si>
  <si>
    <t>4796789,634</t>
  </si>
  <si>
    <t>43,323164</t>
  </si>
  <si>
    <t>-2,981099</t>
  </si>
  <si>
    <t>501643,077</t>
  </si>
  <si>
    <t>4796795,435</t>
  </si>
  <si>
    <t>43,323216</t>
  </si>
  <si>
    <t>-2,979736</t>
  </si>
  <si>
    <t>501223,7356</t>
  </si>
  <si>
    <t>4796669,628</t>
  </si>
  <si>
    <t>43,322084</t>
  </si>
  <si>
    <t>-2,984908</t>
  </si>
  <si>
    <t>501480,8107</t>
  </si>
  <si>
    <t>4796878,247</t>
  </si>
  <si>
    <t>43,323962</t>
  </si>
  <si>
    <t>-2,981737</t>
  </si>
  <si>
    <t>500153,9427</t>
  </si>
  <si>
    <t>4798330,727</t>
  </si>
  <si>
    <t>43,337042</t>
  </si>
  <si>
    <t>-2,998101</t>
  </si>
  <si>
    <t>500446,3679</t>
  </si>
  <si>
    <t>4797980,24</t>
  </si>
  <si>
    <t>43,333886</t>
  </si>
  <si>
    <t>-2,994494</t>
  </si>
  <si>
    <t>501247,2815</t>
  </si>
  <si>
    <t>4796940,17</t>
  </si>
  <si>
    <t>43,32452</t>
  </si>
  <si>
    <t>-2,984617</t>
  </si>
  <si>
    <t>502632,659</t>
  </si>
  <si>
    <t>4797739,63</t>
  </si>
  <si>
    <t>43,331715</t>
  </si>
  <si>
    <t>-2,967527</t>
  </si>
  <si>
    <t>503180,1108</t>
  </si>
  <si>
    <t>4797456,667</t>
  </si>
  <si>
    <t>43,329165</t>
  </si>
  <si>
    <t>-2,960776</t>
  </si>
  <si>
    <t>500799,1091</t>
  </si>
  <si>
    <t>4797908,862</t>
  </si>
  <si>
    <t>43,333243</t>
  </si>
  <si>
    <t>-2,990143</t>
  </si>
  <si>
    <t>501292,7134</t>
  </si>
  <si>
    <t>4796803,688</t>
  </si>
  <si>
    <t>43,323291</t>
  </si>
  <si>
    <t>-2,984057</t>
  </si>
  <si>
    <t>500186,8989</t>
  </si>
  <si>
    <t>4796745,706</t>
  </si>
  <si>
    <t>43,32277</t>
  </si>
  <si>
    <t>-2,997695</t>
  </si>
  <si>
    <t>500633,0399</t>
  </si>
  <si>
    <t>4797441,623</t>
  </si>
  <si>
    <t>43,329036</t>
  </si>
  <si>
    <t>-2,992192</t>
  </si>
  <si>
    <t>501017,8973</t>
  </si>
  <si>
    <t>4796426,266</t>
  </si>
  <si>
    <t>43,319893</t>
  </si>
  <si>
    <t>-2,987447</t>
  </si>
  <si>
    <t>501108,2968</t>
  </si>
  <si>
    <t>4796509,019</t>
  </si>
  <si>
    <t>43,320638</t>
  </si>
  <si>
    <t>-2,986332</t>
  </si>
  <si>
    <t>499550,0989</t>
  </si>
  <si>
    <t>4797268,691</t>
  </si>
  <si>
    <t>43,327479</t>
  </si>
  <si>
    <t>-3,005549</t>
  </si>
  <si>
    <t>500433,4265</t>
  </si>
  <si>
    <t>4796250,177</t>
  </si>
  <si>
    <t>43,318308</t>
  </si>
  <si>
    <t>-2,994655</t>
  </si>
  <si>
    <t>502386,5712</t>
  </si>
  <si>
    <t>4797834,605</t>
  </si>
  <si>
    <t>43,332571</t>
  </si>
  <si>
    <t>-2,970562</t>
  </si>
  <si>
    <t>501781,815</t>
  </si>
  <si>
    <t>4798320,076</t>
  </si>
  <si>
    <t>43,336944</t>
  </si>
  <si>
    <t>-2,97802</t>
  </si>
  <si>
    <t>500808,1383</t>
  </si>
  <si>
    <t>4796295,078</t>
  </si>
  <si>
    <t>43,318712</t>
  </si>
  <si>
    <t>-2,990034</t>
  </si>
  <si>
    <t>501142,3304</t>
  </si>
  <si>
    <t>4796644,848</t>
  </si>
  <si>
    <t>43,321861</t>
  </si>
  <si>
    <t>-2,985912</t>
  </si>
  <si>
    <t>500834,3927</t>
  </si>
  <si>
    <t>4796446,454</t>
  </si>
  <si>
    <t>43,320075</t>
  </si>
  <si>
    <t>-2,98971</t>
  </si>
  <si>
    <t>499840,7475</t>
  </si>
  <si>
    <t>4796605,883</t>
  </si>
  <si>
    <t>43,321511</t>
  </si>
  <si>
    <t>-3,001964</t>
  </si>
  <si>
    <t>501251,8012</t>
  </si>
  <si>
    <t>4797053,561</t>
  </si>
  <si>
    <t>43,325541</t>
  </si>
  <si>
    <t>-2,984561</t>
  </si>
  <si>
    <t>500292,5476</t>
  </si>
  <si>
    <t>4796837,333</t>
  </si>
  <si>
    <t>43,323595</t>
  </si>
  <si>
    <t>-2,996392</t>
  </si>
  <si>
    <t>500600,5497</t>
  </si>
  <si>
    <t>4797202,179</t>
  </si>
  <si>
    <t>43,32688</t>
  </si>
  <si>
    <t>-2,992593</t>
  </si>
  <si>
    <t>501316,8762</t>
  </si>
  <si>
    <t>4797220,938</t>
  </si>
  <si>
    <t>43,327048</t>
  </si>
  <si>
    <t>-2,983758</t>
  </si>
  <si>
    <t>499417,1357</t>
  </si>
  <si>
    <t>4796380,348</t>
  </si>
  <si>
    <t>43,31948</t>
  </si>
  <si>
    <t>-3,007188</t>
  </si>
  <si>
    <t>501889,3225</t>
  </si>
  <si>
    <t>4796233,101</t>
  </si>
  <si>
    <t>43,318152</t>
  </si>
  <si>
    <t>-2,976701</t>
  </si>
  <si>
    <t>500306,4838</t>
  </si>
  <si>
    <t>4797060,782</t>
  </si>
  <si>
    <t>43,325607</t>
  </si>
  <si>
    <t>-2,99622</t>
  </si>
  <si>
    <t>501138,586</t>
  </si>
  <si>
    <t>4796730,918</t>
  </si>
  <si>
    <t>43,322636</t>
  </si>
  <si>
    <t>-2,985958</t>
  </si>
  <si>
    <t>501479,0476</t>
  </si>
  <si>
    <t>4797896,649</t>
  </si>
  <si>
    <t>43,333132</t>
  </si>
  <si>
    <t>-2,981756</t>
  </si>
  <si>
    <t>500010,0539</t>
  </si>
  <si>
    <t>4797110,862</t>
  </si>
  <si>
    <t>43,326058</t>
  </si>
  <si>
    <t>-2,999876</t>
  </si>
  <si>
    <t>501038,2289</t>
  </si>
  <si>
    <t>4796566,313</t>
  </si>
  <si>
    <t>43,321154</t>
  </si>
  <si>
    <t>-2,987196</t>
  </si>
  <si>
    <t>499952,8081</t>
  </si>
  <si>
    <t>4796607,325</t>
  </si>
  <si>
    <t>43,321524</t>
  </si>
  <si>
    <t>-3,000582</t>
  </si>
  <si>
    <t>500720,7946</t>
  </si>
  <si>
    <t>4797153,547</t>
  </si>
  <si>
    <t>43,326442</t>
  </si>
  <si>
    <t>-2,99111</t>
  </si>
  <si>
    <t>500463,6644</t>
  </si>
  <si>
    <t>4796376,563</t>
  </si>
  <si>
    <t>43,319446</t>
  </si>
  <si>
    <t>-2,994282</t>
  </si>
  <si>
    <t>499487,6627</t>
  </si>
  <si>
    <t>4797186,29</t>
  </si>
  <si>
    <t>43,326737</t>
  </si>
  <si>
    <t>-3,006319</t>
  </si>
  <si>
    <t>500980,6422</t>
  </si>
  <si>
    <t>4796672,698</t>
  </si>
  <si>
    <t>43,322112</t>
  </si>
  <si>
    <t>-2,987906</t>
  </si>
  <si>
    <t>501137,6809</t>
  </si>
  <si>
    <t>4796809,324</t>
  </si>
  <si>
    <t>43,323342</t>
  </si>
  <si>
    <t>-2,985969</t>
  </si>
  <si>
    <t>500594,7282</t>
  </si>
  <si>
    <t>4797018,599</t>
  </si>
  <si>
    <t>43,325227</t>
  </si>
  <si>
    <t>-2,992665</t>
  </si>
  <si>
    <t>502387,0642</t>
  </si>
  <si>
    <t>4797816,058</t>
  </si>
  <si>
    <t>43,332404</t>
  </si>
  <si>
    <t>-2,970556</t>
  </si>
  <si>
    <t>501378,3182</t>
  </si>
  <si>
    <t>4796898,549</t>
  </si>
  <si>
    <t>43,324145</t>
  </si>
  <si>
    <t>-2,983001</t>
  </si>
  <si>
    <t>500289,5477</t>
  </si>
  <si>
    <t>4796834,889</t>
  </si>
  <si>
    <t>43,323573</t>
  </si>
  <si>
    <t>-2,996429</t>
  </si>
  <si>
    <t>502119,2169</t>
  </si>
  <si>
    <t>4797776,432</t>
  </si>
  <si>
    <t>43,332048</t>
  </si>
  <si>
    <t>-2,97386</t>
  </si>
  <si>
    <t>502389,2477</t>
  </si>
  <si>
    <t>4797831,385</t>
  </si>
  <si>
    <t>43,332542</t>
  </si>
  <si>
    <t>-2,970529</t>
  </si>
  <si>
    <t>501016,5996</t>
  </si>
  <si>
    <t>4796427,599</t>
  </si>
  <si>
    <t>43,319905</t>
  </si>
  <si>
    <t>-2,987463</t>
  </si>
  <si>
    <t>501431,1183</t>
  </si>
  <si>
    <t>4797976,046</t>
  </si>
  <si>
    <t>43,333847</t>
  </si>
  <si>
    <t>502109,7636</t>
  </si>
  <si>
    <t>4796632,531</t>
  </si>
  <si>
    <t>43,321748</t>
  </si>
  <si>
    <t>-2,973981</t>
  </si>
  <si>
    <t>501143,82</t>
  </si>
  <si>
    <t>4796946,926</t>
  </si>
  <si>
    <t>43,324581</t>
  </si>
  <si>
    <t>-2,985893</t>
  </si>
  <si>
    <t>500868,4933</t>
  </si>
  <si>
    <t>4796737,097</t>
  </si>
  <si>
    <t>43,322692</t>
  </si>
  <si>
    <t>-2,989289</t>
  </si>
  <si>
    <t>501680,9279</t>
  </si>
  <si>
    <t>4796856,304</t>
  </si>
  <si>
    <t>43,323764</t>
  </si>
  <si>
    <t>-2,979269</t>
  </si>
  <si>
    <t>500777,6138</t>
  </si>
  <si>
    <t>4798716,143</t>
  </si>
  <si>
    <t>43,340512</t>
  </si>
  <si>
    <t>-2,990407</t>
  </si>
  <si>
    <t>500902,9861</t>
  </si>
  <si>
    <t>4798928,502</t>
  </si>
  <si>
    <t>43,342424</t>
  </si>
  <si>
    <t>-2,98886</t>
  </si>
  <si>
    <t>184</t>
  </si>
  <si>
    <t>502635,3366</t>
  </si>
  <si>
    <t>4797733,856</t>
  </si>
  <si>
    <t>43,331663</t>
  </si>
  <si>
    <t>-2,967494</t>
  </si>
  <si>
    <t>185</t>
  </si>
  <si>
    <t>502633,6304</t>
  </si>
  <si>
    <t>4797743,296</t>
  </si>
  <si>
    <t>43,331748</t>
  </si>
  <si>
    <t>-2,967515</t>
  </si>
  <si>
    <t>186</t>
  </si>
  <si>
    <t>502615,6558</t>
  </si>
  <si>
    <t>4797892,551</t>
  </si>
  <si>
    <t>43,333092</t>
  </si>
  <si>
    <t>-2,967736</t>
  </si>
  <si>
    <t>500596,7553</t>
  </si>
  <si>
    <t>4797017,267</t>
  </si>
  <si>
    <t>43,325215</t>
  </si>
  <si>
    <t>-2,99264</t>
  </si>
  <si>
    <t>188</t>
  </si>
  <si>
    <t>500390,0083</t>
  </si>
  <si>
    <t>4798263,88</t>
  </si>
  <si>
    <t>43,33644</t>
  </si>
  <si>
    <t>-2,995189</t>
  </si>
  <si>
    <t>189</t>
  </si>
  <si>
    <t>500304,8352</t>
  </si>
  <si>
    <t>4797660,163</t>
  </si>
  <si>
    <t>43,331004</t>
  </si>
  <si>
    <t>-2,99624</t>
  </si>
  <si>
    <t>501058,4469</t>
  </si>
  <si>
    <t>4796908,486</t>
  </si>
  <si>
    <t>43,324235</t>
  </si>
  <si>
    <t>-2,986946</t>
  </si>
  <si>
    <t>499419,163</t>
  </si>
  <si>
    <t>-3,007163</t>
  </si>
  <si>
    <t>501191,0691</t>
  </si>
  <si>
    <t>4797530,545</t>
  </si>
  <si>
    <t>43,329836</t>
  </si>
  <si>
    <t>-2,985309</t>
  </si>
  <si>
    <t>501281,0149</t>
  </si>
  <si>
    <t>4797779,443</t>
  </si>
  <si>
    <t>43,332077</t>
  </si>
  <si>
    <t>-2,984199</t>
  </si>
  <si>
    <t>500498,7681</t>
  </si>
  <si>
    <t>4797580,324</t>
  </si>
  <si>
    <t>43,330285</t>
  </si>
  <si>
    <t>-2,993848</t>
  </si>
  <si>
    <t>500882,8042</t>
  </si>
  <si>
    <t>4797051,948</t>
  </si>
  <si>
    <t>43,325527</t>
  </si>
  <si>
    <t>-2,989112</t>
  </si>
  <si>
    <t>501006,5521</t>
  </si>
  <si>
    <t>4798014,062</t>
  </si>
  <si>
    <t>43,33419</t>
  </si>
  <si>
    <t>-2,987584</t>
  </si>
  <si>
    <t>500779,3676</t>
  </si>
  <si>
    <t>4797564,58</t>
  </si>
  <si>
    <t>43,330143</t>
  </si>
  <si>
    <t>-2,990387</t>
  </si>
  <si>
    <t>500994,9685</t>
  </si>
  <si>
    <t>4797399,465</t>
  </si>
  <si>
    <t>43,328656</t>
  </si>
  <si>
    <t>-2,987728</t>
  </si>
  <si>
    <t>501102,959</t>
  </si>
  <si>
    <t>4797418,805</t>
  </si>
  <si>
    <t>43,32883</t>
  </si>
  <si>
    <t>-2,986396</t>
  </si>
  <si>
    <t>500860,7093</t>
  </si>
  <si>
    <t>4796736,985</t>
  </si>
  <si>
    <t>43,322691</t>
  </si>
  <si>
    <t>-2,989385</t>
  </si>
  <si>
    <t>499616,434</t>
  </si>
  <si>
    <t>4797505,796</t>
  </si>
  <si>
    <t>43,329614</t>
  </si>
  <si>
    <t>-3,004731</t>
  </si>
  <si>
    <t>501065,7804</t>
  </si>
  <si>
    <t>4796679,597</t>
  </si>
  <si>
    <t>43,322174</t>
  </si>
  <si>
    <t>-2,986856</t>
  </si>
  <si>
    <t>500125,9804</t>
  </si>
  <si>
    <t>4798051,859</t>
  </si>
  <si>
    <t>43,334531</t>
  </si>
  <si>
    <t>501072,3815</t>
  </si>
  <si>
    <t>4796981,454</t>
  </si>
  <si>
    <t>43,324892</t>
  </si>
  <si>
    <t>-2,986774</t>
  </si>
  <si>
    <t>501173,9508</t>
  </si>
  <si>
    <t>4797596,732</t>
  </si>
  <si>
    <t>43,330432</t>
  </si>
  <si>
    <t>-2,98552</t>
  </si>
  <si>
    <t>204</t>
  </si>
  <si>
    <t>500580,3043</t>
  </si>
  <si>
    <t>4796919,978</t>
  </si>
  <si>
    <t>43,324339</t>
  </si>
  <si>
    <t>-2,992843</t>
  </si>
  <si>
    <t>205</t>
  </si>
  <si>
    <t>500842,3739</t>
  </si>
  <si>
    <t>4797471,298</t>
  </si>
  <si>
    <t>43,329303</t>
  </si>
  <si>
    <t>-2,98961</t>
  </si>
  <si>
    <t>206</t>
  </si>
  <si>
    <t>500169,1341</t>
  </si>
  <si>
    <t>4797044,563</t>
  </si>
  <si>
    <t>43,325461</t>
  </si>
  <si>
    <t>-2,997914</t>
  </si>
  <si>
    <t>502088,2655</t>
  </si>
  <si>
    <t>4797980,659</t>
  </si>
  <si>
    <t>43,333887</t>
  </si>
  <si>
    <t>-2,974241</t>
  </si>
  <si>
    <t>501260,7507</t>
  </si>
  <si>
    <t>4796888,864</t>
  </si>
  <si>
    <t>43,324058</t>
  </si>
  <si>
    <t>-2,984451</t>
  </si>
  <si>
    <t>209</t>
  </si>
  <si>
    <t>500921,721</t>
  </si>
  <si>
    <t>4798255,935</t>
  </si>
  <si>
    <t>43,336368</t>
  </si>
  <si>
    <t>-2,98863</t>
  </si>
  <si>
    <t>501074,4072</t>
  </si>
  <si>
    <t>4796990,116</t>
  </si>
  <si>
    <t>43,32497</t>
  </si>
  <si>
    <t>-2,986749</t>
  </si>
  <si>
    <t>501972,2899</t>
  </si>
  <si>
    <t>4796191,811</t>
  </si>
  <si>
    <t>43,31778</t>
  </si>
  <si>
    <t>-2,975678</t>
  </si>
  <si>
    <t>502384,4398</t>
  </si>
  <si>
    <t>4797671,349</t>
  </si>
  <si>
    <t>43,331101</t>
  </si>
  <si>
    <t>-2,970589</t>
  </si>
  <si>
    <t>501063,4838</t>
  </si>
  <si>
    <t>4796846,072</t>
  </si>
  <si>
    <t>43,323673</t>
  </si>
  <si>
    <t>-2,986884</t>
  </si>
  <si>
    <t>501061,4574</t>
  </si>
  <si>
    <t>4796841,852</t>
  </si>
  <si>
    <t>43,323635</t>
  </si>
  <si>
    <t>-2,986909</t>
  </si>
  <si>
    <t>500980,237</t>
  </si>
  <si>
    <t>4796671,255</t>
  </si>
  <si>
    <t>43,322099</t>
  </si>
  <si>
    <t>-2,987911</t>
  </si>
  <si>
    <t>500931,6754</t>
  </si>
  <si>
    <t>4796610,388</t>
  </si>
  <si>
    <t>43,321551</t>
  </si>
  <si>
    <t>500935,3062</t>
  </si>
  <si>
    <t>4796740,993</t>
  </si>
  <si>
    <t>43,322727</t>
  </si>
  <si>
    <t>-2,988465</t>
  </si>
  <si>
    <t>500188,5204</t>
  </si>
  <si>
    <t>4796754,258</t>
  </si>
  <si>
    <t>43,322847</t>
  </si>
  <si>
    <t>-2,997675</t>
  </si>
  <si>
    <t>500715,1089</t>
  </si>
  <si>
    <t>4797249,723</t>
  </si>
  <si>
    <t>43,327308</t>
  </si>
  <si>
    <t>-2,99118</t>
  </si>
  <si>
    <t>500807,0521</t>
  </si>
  <si>
    <t>4797244,624</t>
  </si>
  <si>
    <t>43,327262</t>
  </si>
  <si>
    <t>-2,990046</t>
  </si>
  <si>
    <t>499545,6396</t>
  </si>
  <si>
    <t>-3,005604</t>
  </si>
  <si>
    <t>500833,8219</t>
  </si>
  <si>
    <t>4797130,793</t>
  </si>
  <si>
    <t>43,326237</t>
  </si>
  <si>
    <t>-2,989716</t>
  </si>
  <si>
    <t>500914,5748</t>
  </si>
  <si>
    <t>4797147,573</t>
  </si>
  <si>
    <t>43,326388</t>
  </si>
  <si>
    <t>-2,98872</t>
  </si>
  <si>
    <t>500882,8852</t>
  </si>
  <si>
    <t>4797052,615</t>
  </si>
  <si>
    <t>43,325533</t>
  </si>
  <si>
    <t>-2,989111</t>
  </si>
  <si>
    <t>500857,7137</t>
  </si>
  <si>
    <t>4797341,473</t>
  </si>
  <si>
    <t>43,328134</t>
  </si>
  <si>
    <t>-2,989421</t>
  </si>
  <si>
    <t>500932,6362</t>
  </si>
  <si>
    <t>4797288,064</t>
  </si>
  <si>
    <t>43,327653</t>
  </si>
  <si>
    <t>-2,988497</t>
  </si>
  <si>
    <t>500972,1323</t>
  </si>
  <si>
    <t>4797209,33</t>
  </si>
  <si>
    <t>43,326944</t>
  </si>
  <si>
    <t>-2,98801</t>
  </si>
  <si>
    <t>501036,1146</t>
  </si>
  <si>
    <t>4797135,374</t>
  </si>
  <si>
    <t>43,326278</t>
  </si>
  <si>
    <t>-2,987221</t>
  </si>
  <si>
    <t>501183,5171</t>
  </si>
  <si>
    <t>4797135,51</t>
  </si>
  <si>
    <t>43,326279</t>
  </si>
  <si>
    <t>-2,985403</t>
  </si>
  <si>
    <t>501250,6533</t>
  </si>
  <si>
    <t>4797122,528</t>
  </si>
  <si>
    <t>43,326162</t>
  </si>
  <si>
    <t>-2,984575</t>
  </si>
  <si>
    <t>501379,8227</t>
  </si>
  <si>
    <t>4797075,798</t>
  </si>
  <si>
    <t>43,325741</t>
  </si>
  <si>
    <t>-2,982982</t>
  </si>
  <si>
    <t>499514,1823</t>
  </si>
  <si>
    <t>4797282,02</t>
  </si>
  <si>
    <t>43,327599</t>
  </si>
  <si>
    <t>-3,005992</t>
  </si>
  <si>
    <t>501315,0113</t>
  </si>
  <si>
    <t>4797221,493</t>
  </si>
  <si>
    <t>43,327053</t>
  </si>
  <si>
    <t>-2,983781</t>
  </si>
  <si>
    <t>501365,2563</t>
  </si>
  <si>
    <t>4796936,417</t>
  </si>
  <si>
    <t>43,324486</t>
  </si>
  <si>
    <t>-2,983162</t>
  </si>
  <si>
    <t>501467,6823</t>
  </si>
  <si>
    <t>4796846,259</t>
  </si>
  <si>
    <t>43,323674</t>
  </si>
  <si>
    <t>-2,981899</t>
  </si>
  <si>
    <t>501193,5164</t>
  </si>
  <si>
    <t>4796985,25</t>
  </si>
  <si>
    <t>43,324926</t>
  </si>
  <si>
    <t>-2,98528</t>
  </si>
  <si>
    <t>500222,6868</t>
  </si>
  <si>
    <t>4798306,963</t>
  </si>
  <si>
    <t>43,336828</t>
  </si>
  <si>
    <t>-2,997253</t>
  </si>
  <si>
    <t>500267,3607</t>
  </si>
  <si>
    <t>4798132,159</t>
  </si>
  <si>
    <t>43,335254</t>
  </si>
  <si>
    <t>-2,996702</t>
  </si>
  <si>
    <t>500460,7946</t>
  </si>
  <si>
    <t>4798033,549</t>
  </si>
  <si>
    <t>43,334366</t>
  </si>
  <si>
    <t>-2,994316</t>
  </si>
  <si>
    <t>500581,3522</t>
  </si>
  <si>
    <t>4797936,05</t>
  </si>
  <si>
    <t>43,333488</t>
  </si>
  <si>
    <t>-2,992829</t>
  </si>
  <si>
    <t>500499,7001</t>
  </si>
  <si>
    <t>4798135,059</t>
  </si>
  <si>
    <t>43,33528</t>
  </si>
  <si>
    <t>-2,993836</t>
  </si>
  <si>
    <t>500084,0701</t>
  </si>
  <si>
    <t>4797888,492</t>
  </si>
  <si>
    <t>43,33306</t>
  </si>
  <si>
    <t>-2,998963</t>
  </si>
  <si>
    <t>499556,4982</t>
  </si>
  <si>
    <t>4797180,399</t>
  </si>
  <si>
    <t>43,326684</t>
  </si>
  <si>
    <t>-3,00547</t>
  </si>
  <si>
    <t>501022,9482</t>
  </si>
  <si>
    <t>4797880,906</t>
  </si>
  <si>
    <t>43,332991</t>
  </si>
  <si>
    <t>-2,987382</t>
  </si>
  <si>
    <t>500869,1659</t>
  </si>
  <si>
    <t>4797814,249</t>
  </si>
  <si>
    <t>43,332391</t>
  </si>
  <si>
    <t>-2,989279</t>
  </si>
  <si>
    <t>500974,6462</t>
  </si>
  <si>
    <t>4797769,174</t>
  </si>
  <si>
    <t>43,331985</t>
  </si>
  <si>
    <t>-2,987978</t>
  </si>
  <si>
    <t>501236,7259</t>
  </si>
  <si>
    <t>4797909,817</t>
  </si>
  <si>
    <t>43,333251</t>
  </si>
  <si>
    <t>-2,984745</t>
  </si>
  <si>
    <t>501945,0664</t>
  </si>
  <si>
    <t>4798087,343</t>
  </si>
  <si>
    <t>43,334848</t>
  </si>
  <si>
    <t>-2,976007</t>
  </si>
  <si>
    <t>500206,6486</t>
  </si>
  <si>
    <t>4797889,383</t>
  </si>
  <si>
    <t>43,333068</t>
  </si>
  <si>
    <t>-2,997451</t>
  </si>
  <si>
    <t>499205,7727</t>
  </si>
  <si>
    <t>4796676,339</t>
  </si>
  <si>
    <t>43,322145</t>
  </si>
  <si>
    <t>-3,009795</t>
  </si>
  <si>
    <t>499310,5202</t>
  </si>
  <si>
    <t>4796536,394</t>
  </si>
  <si>
    <t>43,320885</t>
  </si>
  <si>
    <t>-3,008503</t>
  </si>
  <si>
    <t>499291,8642</t>
  </si>
  <si>
    <t>4796478,202</t>
  </si>
  <si>
    <t>43,320361</t>
  </si>
  <si>
    <t>-3,008733</t>
  </si>
  <si>
    <t>502008,2008</t>
  </si>
  <si>
    <t>4796233,358</t>
  </si>
  <si>
    <t>43,318154</t>
  </si>
  <si>
    <t>-2,975235</t>
  </si>
  <si>
    <t>499444,8449</t>
  </si>
  <si>
    <t>4797087,452</t>
  </si>
  <si>
    <t>43,325847</t>
  </si>
  <si>
    <t>-3,006847</t>
  </si>
  <si>
    <t>500146,8424</t>
  </si>
  <si>
    <t>4796791,461</t>
  </si>
  <si>
    <t>43,323182</t>
  </si>
  <si>
    <t>-2,998189</t>
  </si>
  <si>
    <t>499503,7348</t>
  </si>
  <si>
    <t>4796332,475</t>
  </si>
  <si>
    <t>43,319049</t>
  </si>
  <si>
    <t>-3,00612</t>
  </si>
  <si>
    <t>501378,3186</t>
  </si>
  <si>
    <t>4796896,883</t>
  </si>
  <si>
    <t>43,32413</t>
  </si>
  <si>
    <t>501269,3131</t>
  </si>
  <si>
    <t>4797061,227</t>
  </si>
  <si>
    <t>43,32561</t>
  </si>
  <si>
    <t>-2,984345</t>
  </si>
  <si>
    <t>501177,8418</t>
  </si>
  <si>
    <t>4797133,732</t>
  </si>
  <si>
    <t>43,326263</t>
  </si>
  <si>
    <t>-2,985473</t>
  </si>
  <si>
    <t>501379,8222</t>
  </si>
  <si>
    <t>4797078,13</t>
  </si>
  <si>
    <t>43,325762</t>
  </si>
  <si>
    <t>501236,0757</t>
  </si>
  <si>
    <t>4797918,812</t>
  </si>
  <si>
    <t>43,333332</t>
  </si>
  <si>
    <t>-2,984753</t>
  </si>
  <si>
    <t>500993,6853</t>
  </si>
  <si>
    <t>4796751,885</t>
  </si>
  <si>
    <t>43,322825</t>
  </si>
  <si>
    <t>-2,987745</t>
  </si>
  <si>
    <t>499600,7766</t>
  </si>
  <si>
    <t>4797337,433</t>
  </si>
  <si>
    <t>43,328098</t>
  </si>
  <si>
    <t>-3,004924</t>
  </si>
  <si>
    <t>499560,6937</t>
  </si>
  <si>
    <t>4796863,217</t>
  </si>
  <si>
    <t>43,323828</t>
  </si>
  <si>
    <t>-3,005418</t>
  </si>
  <si>
    <t>499559,7565</t>
  </si>
  <si>
    <t>4797412,177</t>
  </si>
  <si>
    <t>43,328771</t>
  </si>
  <si>
    <t>-3,00543</t>
  </si>
  <si>
    <t>501226,8167</t>
  </si>
  <si>
    <t>4796670,295</t>
  </si>
  <si>
    <t>43,32209</t>
  </si>
  <si>
    <t>-2,98487</t>
  </si>
  <si>
    <t>501138,2465</t>
  </si>
  <si>
    <t>4796821,097</t>
  </si>
  <si>
    <t>43,323448</t>
  </si>
  <si>
    <t>-2,985962</t>
  </si>
  <si>
    <t>499536,7165</t>
  </si>
  <si>
    <t>4797203,39</t>
  </si>
  <si>
    <t>43,326891</t>
  </si>
  <si>
    <t>-3,005714</t>
  </si>
  <si>
    <t>500166,3654</t>
  </si>
  <si>
    <t>4797528,221</t>
  </si>
  <si>
    <t>43,329816</t>
  </si>
  <si>
    <t>-2,997948</t>
  </si>
  <si>
    <t>502242,806</t>
  </si>
  <si>
    <t>4796689,769</t>
  </si>
  <si>
    <t>43,322263</t>
  </si>
  <si>
    <t>-2,97234</t>
  </si>
  <si>
    <t>500113,6611</t>
  </si>
  <si>
    <t>4797868,169</t>
  </si>
  <si>
    <t>43,332877</t>
  </si>
  <si>
    <t>-2,998598</t>
  </si>
  <si>
    <t>500127,6018</t>
  </si>
  <si>
    <t>4798055,302</t>
  </si>
  <si>
    <t>43,334562</t>
  </si>
  <si>
    <t>-2,998426</t>
  </si>
  <si>
    <t>500197,965</t>
  </si>
  <si>
    <t>4798199,235</t>
  </si>
  <si>
    <t>43,335858</t>
  </si>
  <si>
    <t>-2,997558</t>
  </si>
  <si>
    <t>499655,395</t>
  </si>
  <si>
    <t>4796796,244</t>
  </si>
  <si>
    <t>43,323225</t>
  </si>
  <si>
    <t>-3,00425</t>
  </si>
  <si>
    <t>502242,1581</t>
  </si>
  <si>
    <t>4796687,436</t>
  </si>
  <si>
    <t>43,322242</t>
  </si>
  <si>
    <t>-2,972348</t>
  </si>
  <si>
    <t>500159,9848</t>
  </si>
  <si>
    <t>4796500,823</t>
  </si>
  <si>
    <t>43,320565</t>
  </si>
  <si>
    <t>-2,998027</t>
  </si>
  <si>
    <t>499466,9679</t>
  </si>
  <si>
    <t>4796936,744</t>
  </si>
  <si>
    <t>43,32449</t>
  </si>
  <si>
    <t>-3,006574</t>
  </si>
  <si>
    <t>499492,4459</t>
  </si>
  <si>
    <t>4797181,07</t>
  </si>
  <si>
    <t>43,32669</t>
  </si>
  <si>
    <t>-3,00626</t>
  </si>
  <si>
    <t>500710,8117</t>
  </si>
  <si>
    <t>4797249,944</t>
  </si>
  <si>
    <t>43,32731</t>
  </si>
  <si>
    <t>-2,991233</t>
  </si>
  <si>
    <t>500786,1191</t>
  </si>
  <si>
    <t>4797372,006</t>
  </si>
  <si>
    <t>43,328409</t>
  </si>
  <si>
    <t>-2,990304</t>
  </si>
  <si>
    <t>500823,3552</t>
  </si>
  <si>
    <t>4797858,667</t>
  </si>
  <si>
    <t>43,332791</t>
  </si>
  <si>
    <t>-2,989844</t>
  </si>
  <si>
    <t>500807,1346</t>
  </si>
  <si>
    <t>4797912,306</t>
  </si>
  <si>
    <t>43,333274</t>
  </si>
  <si>
    <t>-2,990044</t>
  </si>
  <si>
    <t>501097,2164</t>
  </si>
  <si>
    <t>4797834,162</t>
  </si>
  <si>
    <t>43,33257</t>
  </si>
  <si>
    <t>-2,986466</t>
  </si>
  <si>
    <t>501434,2798</t>
  </si>
  <si>
    <t>4797976,713</t>
  </si>
  <si>
    <t>43,333853</t>
  </si>
  <si>
    <t>-2,982308</t>
  </si>
  <si>
    <t>499835,2355</t>
  </si>
  <si>
    <t>4796681,847</t>
  </si>
  <si>
    <t>43,322195</t>
  </si>
  <si>
    <t>-3,002032</t>
  </si>
  <si>
    <t>500213,3802</t>
  </si>
  <si>
    <t>4797799,315</t>
  </si>
  <si>
    <t>43,332257</t>
  </si>
  <si>
    <t>-2,997368</t>
  </si>
  <si>
    <t>500483,3437</t>
  </si>
  <si>
    <t>4797864,965</t>
  </si>
  <si>
    <t>43,332848</t>
  </si>
  <si>
    <t>-2,994038</t>
  </si>
  <si>
    <t>500084,2322</t>
  </si>
  <si>
    <t>4797888,825</t>
  </si>
  <si>
    <t>43,333063</t>
  </si>
  <si>
    <t>-2,998961</t>
  </si>
  <si>
    <t>500778,69</t>
  </si>
  <si>
    <t>4797111,796</t>
  </si>
  <si>
    <t>43,326066</t>
  </si>
  <si>
    <t>-2,990396</t>
  </si>
  <si>
    <t>500937,8209</t>
  </si>
  <si>
    <t>4796733,219</t>
  </si>
  <si>
    <t>43,322657</t>
  </si>
  <si>
    <t>-2,988434</t>
  </si>
  <si>
    <t>499312,1478</t>
  </si>
  <si>
    <t>4796594,255</t>
  </si>
  <si>
    <t>43,321406</t>
  </si>
  <si>
    <t>-3,008483</t>
  </si>
  <si>
    <t>502383,4127</t>
  </si>
  <si>
    <t>4797825,386</t>
  </si>
  <si>
    <t>43,332488</t>
  </si>
  <si>
    <t>-2,970601</t>
  </si>
  <si>
    <t>500346,4085</t>
  </si>
  <si>
    <t>4796412,983</t>
  </si>
  <si>
    <t>43,319774</t>
  </si>
  <si>
    <t>-2,995728</t>
  </si>
  <si>
    <t>501138,8825</t>
  </si>
  <si>
    <t>4796896,616</t>
  </si>
  <si>
    <t>43,324128</t>
  </si>
  <si>
    <t>-2,985954</t>
  </si>
  <si>
    <t>501451,3511</t>
  </si>
  <si>
    <t>4797002,736</t>
  </si>
  <si>
    <t>43,325083</t>
  </si>
  <si>
    <t>-2,9821</t>
  </si>
  <si>
    <t>502207,7723</t>
  </si>
  <si>
    <t>4796207,876</t>
  </si>
  <si>
    <t>43,317924</t>
  </si>
  <si>
    <t>-2,972774</t>
  </si>
  <si>
    <t>500832,4586</t>
  </si>
  <si>
    <t>4798985,688</t>
  </si>
  <si>
    <t>43,342939</t>
  </si>
  <si>
    <t>-2,98973</t>
  </si>
  <si>
    <t>LEKEITIO</t>
  </si>
  <si>
    <t>540358,5639</t>
  </si>
  <si>
    <t>4801697,427</t>
  </si>
  <si>
    <t>43,366272</t>
  </si>
  <si>
    <t>-2,501908</t>
  </si>
  <si>
    <t>540178,1452</t>
  </si>
  <si>
    <t>4801678,138</t>
  </si>
  <si>
    <t>43,366108</t>
  </si>
  <si>
    <t>-2,504136</t>
  </si>
  <si>
    <t>540197,002</t>
  </si>
  <si>
    <t>4801818,301</t>
  </si>
  <si>
    <t>43,367369</t>
  </si>
  <si>
    <t>-2,503893</t>
  </si>
  <si>
    <t>540033,323</t>
  </si>
  <si>
    <t>4802092,433</t>
  </si>
  <si>
    <t>43,369846</t>
  </si>
  <si>
    <t>-2,505893</t>
  </si>
  <si>
    <t>539811,1645</t>
  </si>
  <si>
    <t>4801361,326</t>
  </si>
  <si>
    <t>43,363275</t>
  </si>
  <si>
    <t>-2,508688</t>
  </si>
  <si>
    <t>539811,2235</t>
  </si>
  <si>
    <t>4801310,015</t>
  </si>
  <si>
    <t>43,362813</t>
  </si>
  <si>
    <t>-2,508691</t>
  </si>
  <si>
    <t>539967,6856</t>
  </si>
  <si>
    <t>4801175,331</t>
  </si>
  <si>
    <t>43,361592</t>
  </si>
  <si>
    <t>540027,4605</t>
  </si>
  <si>
    <t>4801002,315</t>
  </si>
  <si>
    <t>43,360031</t>
  </si>
  <si>
    <t>-2,506045</t>
  </si>
  <si>
    <t>540520,2285</t>
  </si>
  <si>
    <t>4801682,068</t>
  </si>
  <si>
    <t>43,366125</t>
  </si>
  <si>
    <t>-2,499914</t>
  </si>
  <si>
    <t>540304,5176</t>
  </si>
  <si>
    <t>4801330,375</t>
  </si>
  <si>
    <t>43,36297</t>
  </si>
  <si>
    <t>-2,502602</t>
  </si>
  <si>
    <t>539912,7255</t>
  </si>
  <si>
    <t>4801507,862</t>
  </si>
  <si>
    <t>43,364589</t>
  </si>
  <si>
    <t>-2,507424</t>
  </si>
  <si>
    <t>539861,1324</t>
  </si>
  <si>
    <t>4801393,829</t>
  </si>
  <si>
    <t>43,363565</t>
  </si>
  <si>
    <t>-2,508069</t>
  </si>
  <si>
    <t>539813,6734</t>
  </si>
  <si>
    <t>4801293,037</t>
  </si>
  <si>
    <t>43,36266</t>
  </si>
  <si>
    <t>-2,508662</t>
  </si>
  <si>
    <t>540171,3507</t>
  </si>
  <si>
    <t>4801689,76</t>
  </si>
  <si>
    <t>43,366213</t>
  </si>
  <si>
    <t>-2,504219</t>
  </si>
  <si>
    <t>540216,7796</t>
  </si>
  <si>
    <t>4801571,97</t>
  </si>
  <si>
    <t>43,36515</t>
  </si>
  <si>
    <t>-2,503667</t>
  </si>
  <si>
    <t>540388,8147</t>
  </si>
  <si>
    <t>4801299,558</t>
  </si>
  <si>
    <t>43,362688</t>
  </si>
  <si>
    <t>-2,501564</t>
  </si>
  <si>
    <t>540201,2746</t>
  </si>
  <si>
    <t>4801821,991</t>
  </si>
  <si>
    <t>43,367402</t>
  </si>
  <si>
    <t>-2,50384</t>
  </si>
  <si>
    <t>540331,0696</t>
  </si>
  <si>
    <t>4801443,595</t>
  </si>
  <si>
    <t>43,363988</t>
  </si>
  <si>
    <t>-2,502266</t>
  </si>
  <si>
    <t>540096,2575</t>
  </si>
  <si>
    <t>4801563,257</t>
  </si>
  <si>
    <t>43,365078</t>
  </si>
  <si>
    <t>-2,505155</t>
  </si>
  <si>
    <t>540065,2582</t>
  </si>
  <si>
    <t>4802295,534</t>
  </si>
  <si>
    <t>43,371673</t>
  </si>
  <si>
    <t>-2,505484</t>
  </si>
  <si>
    <t>540365,6351</t>
  </si>
  <si>
    <t>4801693,804</t>
  </si>
  <si>
    <t>43,366239</t>
  </si>
  <si>
    <t>-2,501821</t>
  </si>
  <si>
    <t>540329,2218</t>
  </si>
  <si>
    <t>4801440,919</t>
  </si>
  <si>
    <t>43,363964</t>
  </si>
  <si>
    <t>-2,502289</t>
  </si>
  <si>
    <t>539860,4737</t>
  </si>
  <si>
    <t>4801395,602</t>
  </si>
  <si>
    <t>43,363581</t>
  </si>
  <si>
    <t>-2,508077</t>
  </si>
  <si>
    <t>539815,9446</t>
  </si>
  <si>
    <t>4801361,465</t>
  </si>
  <si>
    <t>43,363276</t>
  </si>
  <si>
    <t>-2,508629</t>
  </si>
  <si>
    <t>539905,2656</t>
  </si>
  <si>
    <t>4801508,706</t>
  </si>
  <si>
    <t>43,364597</t>
  </si>
  <si>
    <t>-2,507516</t>
  </si>
  <si>
    <t>539999,4369</t>
  </si>
  <si>
    <t>4800807,9</t>
  </si>
  <si>
    <t>43,358282</t>
  </si>
  <si>
    <t>-2,506405</t>
  </si>
  <si>
    <t>540325,1445</t>
  </si>
  <si>
    <t>4801445,226</t>
  </si>
  <si>
    <t>43,364003</t>
  </si>
  <si>
    <t>-2,502339</t>
  </si>
  <si>
    <t>540093,131</t>
  </si>
  <si>
    <t>4801557,575</t>
  </si>
  <si>
    <t>43,365027</t>
  </si>
  <si>
    <t>-2,505194</t>
  </si>
  <si>
    <t>539962,8601</t>
  </si>
  <si>
    <t>4801182,854</t>
  </si>
  <si>
    <t>43,36166</t>
  </si>
  <si>
    <t>-2,506829</t>
  </si>
  <si>
    <t>539852,5767</t>
  </si>
  <si>
    <t>4802144,12</t>
  </si>
  <si>
    <t>43,370321</t>
  </si>
  <si>
    <t>-2,50812</t>
  </si>
  <si>
    <t>539895,7092</t>
  </si>
  <si>
    <t>4801082,057</t>
  </si>
  <si>
    <t>43,360756</t>
  </si>
  <si>
    <t>-2,507665</t>
  </si>
  <si>
    <t>540183,1306</t>
  </si>
  <si>
    <t>4801684,61</t>
  </si>
  <si>
    <t>43,366166</t>
  </si>
  <si>
    <t>-2,504074</t>
  </si>
  <si>
    <t>540131,1954</t>
  </si>
  <si>
    <t>4802052,364</t>
  </si>
  <si>
    <t>43,36948</t>
  </si>
  <si>
    <t>-2,504688</t>
  </si>
  <si>
    <t>540308,7153</t>
  </si>
  <si>
    <t>4801333,065</t>
  </si>
  <si>
    <t>43,362994</t>
  </si>
  <si>
    <t>-2,50255</t>
  </si>
  <si>
    <t>540214,8915</t>
  </si>
  <si>
    <t>4801576,068</t>
  </si>
  <si>
    <t>43,365187</t>
  </si>
  <si>
    <t>-2,50369</t>
  </si>
  <si>
    <t>540049,0934</t>
  </si>
  <si>
    <t>4801276,657</t>
  </si>
  <si>
    <t>43,3625</t>
  </si>
  <si>
    <t>-2,505758</t>
  </si>
  <si>
    <t>540059,4786</t>
  </si>
  <si>
    <t>4801274,498</t>
  </si>
  <si>
    <t>43,36248</t>
  </si>
  <si>
    <t>-2,50563</t>
  </si>
  <si>
    <t>540058,6485</t>
  </si>
  <si>
    <t>4801277,825</t>
  </si>
  <si>
    <t>43,36251</t>
  </si>
  <si>
    <t>-2,50564</t>
  </si>
  <si>
    <t>540122,2611</t>
  </si>
  <si>
    <t>4801482,558</t>
  </si>
  <si>
    <t>43,36435</t>
  </si>
  <si>
    <t>-2,50484</t>
  </si>
  <si>
    <t>540125,5088</t>
  </si>
  <si>
    <t>4801481,466</t>
  </si>
  <si>
    <t>43,36434</t>
  </si>
  <si>
    <t>-2,5048</t>
  </si>
  <si>
    <t>LEMOA</t>
  </si>
  <si>
    <t>517739,9732</t>
  </si>
  <si>
    <t>4784206,981</t>
  </si>
  <si>
    <t>43,209658</t>
  </si>
  <si>
    <t>-2,78162</t>
  </si>
  <si>
    <t>518308,4223</t>
  </si>
  <si>
    <t>4783978,157</t>
  </si>
  <si>
    <t>43,207584</t>
  </si>
  <si>
    <t>-2,77463</t>
  </si>
  <si>
    <t>518903,8099</t>
  </si>
  <si>
    <t>4784155,034</t>
  </si>
  <si>
    <t>43,209162</t>
  </si>
  <si>
    <t>-2,767295</t>
  </si>
  <si>
    <t>518005,3219</t>
  </si>
  <si>
    <t>4784347,055</t>
  </si>
  <si>
    <t>43,210913</t>
  </si>
  <si>
    <t>-2,778349</t>
  </si>
  <si>
    <t>517686,6958</t>
  </si>
  <si>
    <t>4784451,833</t>
  </si>
  <si>
    <t>43,211864</t>
  </si>
  <si>
    <t>-2,782268</t>
  </si>
  <si>
    <t>518424,088</t>
  </si>
  <si>
    <t>4783234,834</t>
  </si>
  <si>
    <t>43,200888</t>
  </si>
  <si>
    <t>-2,773231</t>
  </si>
  <si>
    <t>518598,8156</t>
  </si>
  <si>
    <t>4784078,896</t>
  </si>
  <si>
    <t>43,208484</t>
  </si>
  <si>
    <t>-2,771052</t>
  </si>
  <si>
    <t>517937,2704</t>
  </si>
  <si>
    <t>4784153,969</t>
  </si>
  <si>
    <t>43,209176</t>
  </si>
  <si>
    <t>-2,779193</t>
  </si>
  <si>
    <t>518421,7179</t>
  </si>
  <si>
    <t>4783599,871</t>
  </si>
  <si>
    <t>43,204175</t>
  </si>
  <si>
    <t>-2,773248</t>
  </si>
  <si>
    <t>517765,9559</t>
  </si>
  <si>
    <t>4784336,097</t>
  </si>
  <si>
    <t>43,21082</t>
  </si>
  <si>
    <t>-2,781296</t>
  </si>
  <si>
    <t>518828,3414</t>
  </si>
  <si>
    <t>4784301,863</t>
  </si>
  <si>
    <t>43,210486</t>
  </si>
  <si>
    <t>-2,768219</t>
  </si>
  <si>
    <t>518701,9084</t>
  </si>
  <si>
    <t>4784018,542</t>
  </si>
  <si>
    <t>43,207938</t>
  </si>
  <si>
    <t>-2,769785</t>
  </si>
  <si>
    <t>518031,7689</t>
  </si>
  <si>
    <t>4784176,542</t>
  </si>
  <si>
    <t>43,209377</t>
  </si>
  <si>
    <t>-2,778029</t>
  </si>
  <si>
    <t>518241,7928</t>
  </si>
  <si>
    <t>4784165,219</t>
  </si>
  <si>
    <t>43,20927</t>
  </si>
  <si>
    <t>-2,775444</t>
  </si>
  <si>
    <t>518512,2867</t>
  </si>
  <si>
    <t>4782501,546</t>
  </si>
  <si>
    <t>43,194283</t>
  </si>
  <si>
    <t>-2,77217</t>
  </si>
  <si>
    <t>517731,6034</t>
  </si>
  <si>
    <t>4784207,959</t>
  </si>
  <si>
    <t>43,209667</t>
  </si>
  <si>
    <t>-2,781723</t>
  </si>
  <si>
    <t>517625,8687</t>
  </si>
  <si>
    <t>4784163,816</t>
  </si>
  <si>
    <t>-2,783026</t>
  </si>
  <si>
    <t>517931,3431</t>
  </si>
  <si>
    <t>4784306,879</t>
  </si>
  <si>
    <t>43,210553</t>
  </si>
  <si>
    <t>-2,779261</t>
  </si>
  <si>
    <t>518718,8825</t>
  </si>
  <si>
    <t>4783666,095</t>
  </si>
  <si>
    <t>43,204764</t>
  </si>
  <si>
    <t>-2,769588</t>
  </si>
  <si>
    <t>517597,8164</t>
  </si>
  <si>
    <t>4784330,773</t>
  </si>
  <si>
    <t>43,210776</t>
  </si>
  <si>
    <t>-2,783366</t>
  </si>
  <si>
    <t>519588,1135</t>
  </si>
  <si>
    <t>4784417,954</t>
  </si>
  <si>
    <t>43,211512</t>
  </si>
  <si>
    <t>-2,758862</t>
  </si>
  <si>
    <t>517962,8941</t>
  </si>
  <si>
    <t>4784294,635</t>
  </si>
  <si>
    <t>43,210442</t>
  </si>
  <si>
    <t>-2,778873</t>
  </si>
  <si>
    <t>518573,4973</t>
  </si>
  <si>
    <t>4783920,127</t>
  </si>
  <si>
    <t>43,207055</t>
  </si>
  <si>
    <t>-2,771369</t>
  </si>
  <si>
    <t>517598,3021</t>
  </si>
  <si>
    <t>4784331,44</t>
  </si>
  <si>
    <t>43,210782</t>
  </si>
  <si>
    <t>-2,78336</t>
  </si>
  <si>
    <t>518030,5456</t>
  </si>
  <si>
    <t>4784178,315</t>
  </si>
  <si>
    <t>43,209393</t>
  </si>
  <si>
    <t>-2,778044</t>
  </si>
  <si>
    <t>518518,5168</t>
  </si>
  <si>
    <t>4783764,386</t>
  </si>
  <si>
    <t>43,205654</t>
  </si>
  <si>
    <t>-2,772051</t>
  </si>
  <si>
    <t>517897,5756</t>
  </si>
  <si>
    <t>4784389,638</t>
  </si>
  <si>
    <t>43,211299</t>
  </si>
  <si>
    <t>-2,779674</t>
  </si>
  <si>
    <t>518245,3433</t>
  </si>
  <si>
    <t>4784174,113</t>
  </si>
  <si>
    <t>43,20935</t>
  </si>
  <si>
    <t>-2,7754</t>
  </si>
  <si>
    <t>517947,0586</t>
  </si>
  <si>
    <t>4783923,442</t>
  </si>
  <si>
    <t>43,2071</t>
  </si>
  <si>
    <t>-2,77908</t>
  </si>
  <si>
    <t>518113,9706</t>
  </si>
  <si>
    <t>4784088,248</t>
  </si>
  <si>
    <t>43,20858</t>
  </si>
  <si>
    <t>-2,77702</t>
  </si>
  <si>
    <t>518347,8638</t>
  </si>
  <si>
    <t>4784263,901</t>
  </si>
  <si>
    <t>43,210156</t>
  </si>
  <si>
    <t>-2,774135</t>
  </si>
  <si>
    <t>516803,5752</t>
  </si>
  <si>
    <t>4784208,045</t>
  </si>
  <si>
    <t>43,209689</t>
  </si>
  <si>
    <t>-2,793147</t>
  </si>
  <si>
    <t>LEMOIZ</t>
  </si>
  <si>
    <t>508244,8663</t>
  </si>
  <si>
    <t>4808979,349</t>
  </si>
  <si>
    <t>43,432879</t>
  </si>
  <si>
    <t>-2,898133</t>
  </si>
  <si>
    <t>507918,7934</t>
  </si>
  <si>
    <t>4806750,758</t>
  </si>
  <si>
    <t>43,412816</t>
  </si>
  <si>
    <t>-2,902194</t>
  </si>
  <si>
    <t>507448,0333</t>
  </si>
  <si>
    <t>4807587,726</t>
  </si>
  <si>
    <t>43,420357</t>
  </si>
  <si>
    <t>-2,907997</t>
  </si>
  <si>
    <t>508250,0578</t>
  </si>
  <si>
    <t>4808572,874</t>
  </si>
  <si>
    <t>43,429219</t>
  </si>
  <si>
    <t>-2,898075</t>
  </si>
  <si>
    <t>508268,9623</t>
  </si>
  <si>
    <t>4808866,43</t>
  </si>
  <si>
    <t>43,431862</t>
  </si>
  <si>
    <t>-2,897837</t>
  </si>
  <si>
    <t>507435,1431</t>
  </si>
  <si>
    <t>4805031,336</t>
  </si>
  <si>
    <t>43,397339</t>
  </si>
  <si>
    <t>-2,908191</t>
  </si>
  <si>
    <t>507399,2055</t>
  </si>
  <si>
    <t>4805161,125</t>
  </si>
  <si>
    <t>43,398508</t>
  </si>
  <si>
    <t>-2,908633</t>
  </si>
  <si>
    <t>507487,9824</t>
  </si>
  <si>
    <t>4805582,14</t>
  </si>
  <si>
    <t>43,402298</t>
  </si>
  <si>
    <t>-2,907531</t>
  </si>
  <si>
    <t>508455,7197</t>
  </si>
  <si>
    <t>4808906,199</t>
  </si>
  <si>
    <t>43,432218</t>
  </si>
  <si>
    <t>-2,895529</t>
  </si>
  <si>
    <t>507908,0043</t>
  </si>
  <si>
    <t>4806837,595</t>
  </si>
  <si>
    <t>43,413598</t>
  </si>
  <si>
    <t>-2,902326</t>
  </si>
  <si>
    <t>508263,7763</t>
  </si>
  <si>
    <t>4808871,199</t>
  </si>
  <si>
    <t>43,431905</t>
  </si>
  <si>
    <t>-2,897901</t>
  </si>
  <si>
    <t>508359,1763</t>
  </si>
  <si>
    <t>4808958,388</t>
  </si>
  <si>
    <t>43,432689</t>
  </si>
  <si>
    <t>-2,896721</t>
  </si>
  <si>
    <t>508362,3349</t>
  </si>
  <si>
    <t>4808956,726</t>
  </si>
  <si>
    <t>43,432674</t>
  </si>
  <si>
    <t>-2,896682</t>
  </si>
  <si>
    <t>508456,1162</t>
  </si>
  <si>
    <t>4808912,752</t>
  </si>
  <si>
    <t>43,432277</t>
  </si>
  <si>
    <t>-2,895524</t>
  </si>
  <si>
    <t>507949,8056</t>
  </si>
  <si>
    <t>4806542,113</t>
  </si>
  <si>
    <t>43,410937</t>
  </si>
  <si>
    <t>-2,901814</t>
  </si>
  <si>
    <t>508381,2559</t>
  </si>
  <si>
    <t>4808776,165</t>
  </si>
  <si>
    <t>43,431048</t>
  </si>
  <si>
    <t>-2,896451</t>
  </si>
  <si>
    <t>507865,8148</t>
  </si>
  <si>
    <t>4806288,243</t>
  </si>
  <si>
    <t>43,408652</t>
  </si>
  <si>
    <t>-2,902855</t>
  </si>
  <si>
    <t>507435,7113</t>
  </si>
  <si>
    <t>4805030,115</t>
  </si>
  <si>
    <t>43,397328</t>
  </si>
  <si>
    <t>-2,908184</t>
  </si>
  <si>
    <t>508622,6492</t>
  </si>
  <si>
    <t>4808879,534</t>
  </si>
  <si>
    <t>43,431976</t>
  </si>
  <si>
    <t>-2,893467</t>
  </si>
  <si>
    <t>506673,3292</t>
  </si>
  <si>
    <t>4806903,563</t>
  </si>
  <si>
    <t>43,414204</t>
  </si>
  <si>
    <t>-2,917575</t>
  </si>
  <si>
    <t>507523,0745</t>
  </si>
  <si>
    <t>4804975,126</t>
  </si>
  <si>
    <t>43,396832</t>
  </si>
  <si>
    <t>-2,907106</t>
  </si>
  <si>
    <t>507313,208</t>
  </si>
  <si>
    <t>4805005,215</t>
  </si>
  <si>
    <t>43,397105</t>
  </si>
  <si>
    <t>-2,909697</t>
  </si>
  <si>
    <t>LEZAMA</t>
  </si>
  <si>
    <t>512517,5256</t>
  </si>
  <si>
    <t>4791752,224</t>
  </si>
  <si>
    <t>-2,845737</t>
  </si>
  <si>
    <t>512935,1837</t>
  </si>
  <si>
    <t>4791790,545</t>
  </si>
  <si>
    <t>43,278041</t>
  </si>
  <si>
    <t>-2,840589</t>
  </si>
  <si>
    <t>513687,7087</t>
  </si>
  <si>
    <t>4791470,843</t>
  </si>
  <si>
    <t>43,275149</t>
  </si>
  <si>
    <t>-2,831323</t>
  </si>
  <si>
    <t>513640,3488</t>
  </si>
  <si>
    <t>4791536,383</t>
  </si>
  <si>
    <t>43,27574</t>
  </si>
  <si>
    <t>-2,831905</t>
  </si>
  <si>
    <t>513439,1684</t>
  </si>
  <si>
    <t>4791381,167</t>
  </si>
  <si>
    <t>43,274346</t>
  </si>
  <si>
    <t>-2,834388</t>
  </si>
  <si>
    <t>513852,4791</t>
  </si>
  <si>
    <t>4791212,636</t>
  </si>
  <si>
    <t>43,272821</t>
  </si>
  <si>
    <t>-2,829299</t>
  </si>
  <si>
    <t>513497,7866</t>
  </si>
  <si>
    <t>4791448,251</t>
  </si>
  <si>
    <t>43,274949</t>
  </si>
  <si>
    <t>-2,833664</t>
  </si>
  <si>
    <t>514065,6092</t>
  </si>
  <si>
    <t>4792412,053</t>
  </si>
  <si>
    <t>43,283617</t>
  </si>
  <si>
    <t>-2,826642</t>
  </si>
  <si>
    <t>514976,9198</t>
  </si>
  <si>
    <t>4790912,616</t>
  </si>
  <si>
    <t>43,270098</t>
  </si>
  <si>
    <t>-2,815451</t>
  </si>
  <si>
    <t>512499,6435</t>
  </si>
  <si>
    <t>4791240,327</t>
  </si>
  <si>
    <t>43,273094</t>
  </si>
  <si>
    <t>-2,845969</t>
  </si>
  <si>
    <t>513398,135</t>
  </si>
  <si>
    <t>4791490,255</t>
  </si>
  <si>
    <t>43,275329</t>
  </si>
  <si>
    <t>-2,834891</t>
  </si>
  <si>
    <t>513457,2538</t>
  </si>
  <si>
    <t>4790691,203</t>
  </si>
  <si>
    <t>43,268133</t>
  </si>
  <si>
    <t>-2,834182</t>
  </si>
  <si>
    <t>514337,9164</t>
  </si>
  <si>
    <t>4790947,44</t>
  </si>
  <si>
    <t>43,270424</t>
  </si>
  <si>
    <t>-2,823324</t>
  </si>
  <si>
    <t>513679,4467</t>
  </si>
  <si>
    <t>4791262,15</t>
  </si>
  <si>
    <t>43,27327</t>
  </si>
  <si>
    <t>-2,83143</t>
  </si>
  <si>
    <t>514094,751</t>
  </si>
  <si>
    <t>4791077,978</t>
  </si>
  <si>
    <t>43,271604</t>
  </si>
  <si>
    <t>-2,826317</t>
  </si>
  <si>
    <t>513909,2</t>
  </si>
  <si>
    <t>4792599,085</t>
  </si>
  <si>
    <t>-2,828565</t>
  </si>
  <si>
    <t>513499,3994</t>
  </si>
  <si>
    <t>4791453,363</t>
  </si>
  <si>
    <t>43,274995</t>
  </si>
  <si>
    <t>-2,833644</t>
  </si>
  <si>
    <t>513062,0616</t>
  </si>
  <si>
    <t>4791511,811</t>
  </si>
  <si>
    <t>43,275529</t>
  </si>
  <si>
    <t>-2,839032</t>
  </si>
  <si>
    <t>512649,5361</t>
  </si>
  <si>
    <t>4791279,697</t>
  </si>
  <si>
    <t>43,273446</t>
  </si>
  <si>
    <t>-2,844121</t>
  </si>
  <si>
    <t>513638,3955</t>
  </si>
  <si>
    <t>4791539,267</t>
  </si>
  <si>
    <t>43,275766</t>
  </si>
  <si>
    <t>-2,831929</t>
  </si>
  <si>
    <t>512659,5154</t>
  </si>
  <si>
    <t>4791628,658</t>
  </si>
  <si>
    <t>43,276588</t>
  </si>
  <si>
    <t>-2,84399</t>
  </si>
  <si>
    <t>514621,9363</t>
  </si>
  <si>
    <t>4790655,298</t>
  </si>
  <si>
    <t>43,267788</t>
  </si>
  <si>
    <t>-2,819832</t>
  </si>
  <si>
    <t>512939,8627</t>
  </si>
  <si>
    <t>4791804,88</t>
  </si>
  <si>
    <t>43,27817</t>
  </si>
  <si>
    <t>-2,840531</t>
  </si>
  <si>
    <t>513854,672</t>
  </si>
  <si>
    <t>4791211,752</t>
  </si>
  <si>
    <t>43,272813</t>
  </si>
  <si>
    <t>-2,829272</t>
  </si>
  <si>
    <t>513804,0881</t>
  </si>
  <si>
    <t>4791982,5</t>
  </si>
  <si>
    <t>43,279754</t>
  </si>
  <si>
    <t>-2,829876</t>
  </si>
  <si>
    <t>512743,6356</t>
  </si>
  <si>
    <t>4792291,274</t>
  </si>
  <si>
    <t>43,282553</t>
  </si>
  <si>
    <t>-2,842938</t>
  </si>
  <si>
    <t>513367,1673</t>
  </si>
  <si>
    <t>4791227,654</t>
  </si>
  <si>
    <t>43,272965</t>
  </si>
  <si>
    <t>-2,835279</t>
  </si>
  <si>
    <t>513554,7802</t>
  </si>
  <si>
    <t>4791272,005</t>
  </si>
  <si>
    <t>43,273361</t>
  </si>
  <si>
    <t>-2,832966</t>
  </si>
  <si>
    <t>LOIU</t>
  </si>
  <si>
    <t>504927,5963</t>
  </si>
  <si>
    <t>4795700,664</t>
  </si>
  <si>
    <t>43,313344</t>
  </si>
  <si>
    <t>-2,939238</t>
  </si>
  <si>
    <t>505185,367</t>
  </si>
  <si>
    <t>4795641,44</t>
  </si>
  <si>
    <t>43,312809</t>
  </si>
  <si>
    <t>-2,93606</t>
  </si>
  <si>
    <t>506999,7957</t>
  </si>
  <si>
    <t>4797176,451</t>
  </si>
  <si>
    <t>43,326616</t>
  </si>
  <si>
    <t>-2,913667</t>
  </si>
  <si>
    <t>505450,6543</t>
  </si>
  <si>
    <t>4795720,389</t>
  </si>
  <si>
    <t>43,313518</t>
  </si>
  <si>
    <t>-2,932788</t>
  </si>
  <si>
    <t>508354,9066</t>
  </si>
  <si>
    <t>4795504,786</t>
  </si>
  <si>
    <t>43,31155</t>
  </si>
  <si>
    <t>-2,896979</t>
  </si>
  <si>
    <t>506903,1153</t>
  </si>
  <si>
    <t>4793548,979</t>
  </si>
  <si>
    <t>43,293954</t>
  </si>
  <si>
    <t>-2,914905</t>
  </si>
  <si>
    <t>507156,7051</t>
  </si>
  <si>
    <t>4793317,798</t>
  </si>
  <si>
    <t>43,29187</t>
  </si>
  <si>
    <t>-2,911782</t>
  </si>
  <si>
    <t>505893,8804</t>
  </si>
  <si>
    <t>4796147,556</t>
  </si>
  <si>
    <t>43,317361</t>
  </si>
  <si>
    <t>-2,927318</t>
  </si>
  <si>
    <t>506707,7358</t>
  </si>
  <si>
    <t>4796043,585</t>
  </si>
  <si>
    <t>43,316418</t>
  </si>
  <si>
    <t>-2,917283</t>
  </si>
  <si>
    <t>507226,7132</t>
  </si>
  <si>
    <t>4793929,356</t>
  </si>
  <si>
    <t>43,297376</t>
  </si>
  <si>
    <t>-2,910911</t>
  </si>
  <si>
    <t>507517,2244</t>
  </si>
  <si>
    <t>4796973,881</t>
  </si>
  <si>
    <t>43,324787</t>
  </si>
  <si>
    <t>-2,907288</t>
  </si>
  <si>
    <t>505142,9779</t>
  </si>
  <si>
    <t>4795929,159</t>
  </si>
  <si>
    <t>43,3154</t>
  </si>
  <si>
    <t>-2,93658</t>
  </si>
  <si>
    <t>507759,952</t>
  </si>
  <si>
    <t>4795656,006</t>
  </si>
  <si>
    <t>43,312918</t>
  </si>
  <si>
    <t>-2,904313</t>
  </si>
  <si>
    <t>507989,434</t>
  </si>
  <si>
    <t>4798012,372</t>
  </si>
  <si>
    <t>43,334133</t>
  </si>
  <si>
    <t>-2,901449</t>
  </si>
  <si>
    <t>504781,5266</t>
  </si>
  <si>
    <t>4795721,216</t>
  </si>
  <si>
    <t>-2,941039</t>
  </si>
  <si>
    <t>507142,6297</t>
  </si>
  <si>
    <t>4797356,182</t>
  </si>
  <si>
    <t>43,328233</t>
  </si>
  <si>
    <t>-2,911903</t>
  </si>
  <si>
    <t>505186,4993</t>
  </si>
  <si>
    <t>4795645,439</t>
  </si>
  <si>
    <t>43,312845</t>
  </si>
  <si>
    <t>-2,936046</t>
  </si>
  <si>
    <t>505299,6777</t>
  </si>
  <si>
    <t>4795584,667</t>
  </si>
  <si>
    <t>-2,934651</t>
  </si>
  <si>
    <t>506361,8219</t>
  </si>
  <si>
    <t>4796186,96</t>
  </si>
  <si>
    <t>43,317712</t>
  </si>
  <si>
    <t>-2,921547</t>
  </si>
  <si>
    <t>506534,8556</t>
  </si>
  <si>
    <t>4796117,825</t>
  </si>
  <si>
    <t>43,317088</t>
  </si>
  <si>
    <t>-2,919414</t>
  </si>
  <si>
    <t>504923,1497</t>
  </si>
  <si>
    <t>4796239,514</t>
  </si>
  <si>
    <t>43,318196</t>
  </si>
  <si>
    <t>-2,939288</t>
  </si>
  <si>
    <t>506941,9804</t>
  </si>
  <si>
    <t>4794016,904</t>
  </si>
  <si>
    <t>43,298167</t>
  </si>
  <si>
    <t>-2,91442</t>
  </si>
  <si>
    <t>505298,1386</t>
  </si>
  <si>
    <t>4795582,445</t>
  </si>
  <si>
    <t>43,312277</t>
  </si>
  <si>
    <t>-2,93467</t>
  </si>
  <si>
    <t>507140,8461</t>
  </si>
  <si>
    <t>4797356,069</t>
  </si>
  <si>
    <t>43,328232</t>
  </si>
  <si>
    <t>-2,911925</t>
  </si>
  <si>
    <t>507683,0497</t>
  </si>
  <si>
    <t>4797319,236</t>
  </si>
  <si>
    <t>43,327895</t>
  </si>
  <si>
    <t>-2,905238</t>
  </si>
  <si>
    <t>507631,5465</t>
  </si>
  <si>
    <t>4797551,845</t>
  </si>
  <si>
    <t>43,32999</t>
  </si>
  <si>
    <t>-2,90587</t>
  </si>
  <si>
    <t>506982,1012</t>
  </si>
  <si>
    <t>4793339,383</t>
  </si>
  <si>
    <t>-2,913934</t>
  </si>
  <si>
    <t>508224,6745</t>
  </si>
  <si>
    <t>4795627,568</t>
  </si>
  <si>
    <t>43,312657</t>
  </si>
  <si>
    <t>-2,898583</t>
  </si>
  <si>
    <t>506707,169</t>
  </si>
  <si>
    <t>4796042,696</t>
  </si>
  <si>
    <t>43,31641</t>
  </si>
  <si>
    <t>-2,91729</t>
  </si>
  <si>
    <t>504930,8358</t>
  </si>
  <si>
    <t>4795706,663</t>
  </si>
  <si>
    <t>43,313398</t>
  </si>
  <si>
    <t>-2,939198</t>
  </si>
  <si>
    <t>507331,8588</t>
  </si>
  <si>
    <t>4793464,026</t>
  </si>
  <si>
    <t>43,293185</t>
  </si>
  <si>
    <t>-2,909621</t>
  </si>
  <si>
    <t>504700,0238</t>
  </si>
  <si>
    <t>4794670,33</t>
  </si>
  <si>
    <t>43,304068</t>
  </si>
  <si>
    <t>-2,942053</t>
  </si>
  <si>
    <t>506950,7833</t>
  </si>
  <si>
    <t>4793817,565</t>
  </si>
  <si>
    <t>43,296372</t>
  </si>
  <si>
    <t>-2,914314</t>
  </si>
  <si>
    <t>506819,2091</t>
  </si>
  <si>
    <t>4795991,943</t>
  </si>
  <si>
    <t>43,315952</t>
  </si>
  <si>
    <t>-2,915909</t>
  </si>
  <si>
    <t>506242,9378</t>
  </si>
  <si>
    <t>4795488,295</t>
  </si>
  <si>
    <t>43,311422</t>
  </si>
  <si>
    <t>-2,923021</t>
  </si>
  <si>
    <t>506916,6904</t>
  </si>
  <si>
    <t>4795667,309</t>
  </si>
  <si>
    <t>43,313028</t>
  </si>
  <si>
    <t>-2,914711</t>
  </si>
  <si>
    <t>504967,975</t>
  </si>
  <si>
    <t>4795821,413</t>
  </si>
  <si>
    <t>43,314431</t>
  </si>
  <si>
    <t>-2,938739</t>
  </si>
  <si>
    <t>MAÑARIA</t>
  </si>
  <si>
    <t>527708,1655</t>
  </si>
  <si>
    <t>4776355,583</t>
  </si>
  <si>
    <t>43,138661</t>
  </si>
  <si>
    <t>-2,659306</t>
  </si>
  <si>
    <t>527618,3461</t>
  </si>
  <si>
    <t>4776323,123</t>
  </si>
  <si>
    <t>43,138372</t>
  </si>
  <si>
    <t>-2,660412</t>
  </si>
  <si>
    <t>527520,0053</t>
  </si>
  <si>
    <t>4776144,924</t>
  </si>
  <si>
    <t>43,136771</t>
  </si>
  <si>
    <t>-2,66163</t>
  </si>
  <si>
    <t>527442,3302</t>
  </si>
  <si>
    <t>4776246,56</t>
  </si>
  <si>
    <t>43,137689</t>
  </si>
  <si>
    <t>-2,66258</t>
  </si>
  <si>
    <t>527611,593</t>
  </si>
  <si>
    <t>4774275,331</t>
  </si>
  <si>
    <t>43,119933</t>
  </si>
  <si>
    <t>-2,660597</t>
  </si>
  <si>
    <t>527434,4767</t>
  </si>
  <si>
    <t>4776358,918</t>
  </si>
  <si>
    <t>43,138701</t>
  </si>
  <si>
    <t>-2,662671</t>
  </si>
  <si>
    <t>528204,9893</t>
  </si>
  <si>
    <t>4776498,33</t>
  </si>
  <si>
    <t>43,139928</t>
  </si>
  <si>
    <t>-2,65319</t>
  </si>
  <si>
    <t>MARKINA-XEMEIN</t>
  </si>
  <si>
    <t>540377,8757</t>
  </si>
  <si>
    <t>4790525,363</t>
  </si>
  <si>
    <t>43,265678</t>
  </si>
  <si>
    <t>-2,502491</t>
  </si>
  <si>
    <t>540801,1005</t>
  </si>
  <si>
    <t>4791247,35</t>
  </si>
  <si>
    <t>43,272156</t>
  </si>
  <si>
    <t>-2,497223</t>
  </si>
  <si>
    <t>540558,878</t>
  </si>
  <si>
    <t>4790618,956</t>
  </si>
  <si>
    <t>43,266511</t>
  </si>
  <si>
    <t>-2,500254</t>
  </si>
  <si>
    <t>540875,495</t>
  </si>
  <si>
    <t>4791089,757</t>
  </si>
  <si>
    <t>43,270733</t>
  </si>
  <si>
    <t>-2,496318</t>
  </si>
  <si>
    <t>541244,7994</t>
  </si>
  <si>
    <t>4787369,004</t>
  </si>
  <si>
    <t>43,237211</t>
  </si>
  <si>
    <t>-2,492046</t>
  </si>
  <si>
    <t>540853,5542</t>
  </si>
  <si>
    <t>4790555,42</t>
  </si>
  <si>
    <t>43,265923</t>
  </si>
  <si>
    <t>-2,496628</t>
  </si>
  <si>
    <t>542578,0382</t>
  </si>
  <si>
    <t>4794081,132</t>
  </si>
  <si>
    <t>43,297573</t>
  </si>
  <si>
    <t>-2,475108</t>
  </si>
  <si>
    <t>540623,5838</t>
  </si>
  <si>
    <t>4790615,678</t>
  </si>
  <si>
    <t>43,266478</t>
  </si>
  <si>
    <t>-2,499457</t>
  </si>
  <si>
    <t>541085,8215</t>
  </si>
  <si>
    <t>4790893,894</t>
  </si>
  <si>
    <t>43,268958</t>
  </si>
  <si>
    <t>-2,493741</t>
  </si>
  <si>
    <t>540679,1662</t>
  </si>
  <si>
    <t>4791064,588</t>
  </si>
  <si>
    <t>43,270517</t>
  </si>
  <si>
    <t>-2,498739</t>
  </si>
  <si>
    <t>545177,4456</t>
  </si>
  <si>
    <t>4791080,172</t>
  </si>
  <si>
    <t>43,270401</t>
  </si>
  <si>
    <t>-2,443311</t>
  </si>
  <si>
    <t>540135,4706</t>
  </si>
  <si>
    <t>4790575,346</t>
  </si>
  <si>
    <t>43,266141</t>
  </si>
  <si>
    <t>-2,505474</t>
  </si>
  <si>
    <t>541101,2234</t>
  </si>
  <si>
    <t>4790628,995</t>
  </si>
  <si>
    <t>43,266572</t>
  </si>
  <si>
    <t>-2,493571</t>
  </si>
  <si>
    <t>538773,9222</t>
  </si>
  <si>
    <t>4790740,46</t>
  </si>
  <si>
    <t>43,267699</t>
  </si>
  <si>
    <t>-2,522238</t>
  </si>
  <si>
    <t>540025,4321</t>
  </si>
  <si>
    <t>4790544,82</t>
  </si>
  <si>
    <t>43,265872</t>
  </si>
  <si>
    <t>-2,506832</t>
  </si>
  <si>
    <t>540651,1206</t>
  </si>
  <si>
    <t>4790693,142</t>
  </si>
  <si>
    <t>43,267174</t>
  </si>
  <si>
    <t>-2,499112</t>
  </si>
  <si>
    <t>540742,1702</t>
  </si>
  <si>
    <t>4791019,653</t>
  </si>
  <si>
    <t>43,270109</t>
  </si>
  <si>
    <t>-2,497966</t>
  </si>
  <si>
    <t>540893,6466</t>
  </si>
  <si>
    <t>4790973,141</t>
  </si>
  <si>
    <t>43,269682</t>
  </si>
  <si>
    <t>-2,496103</t>
  </si>
  <si>
    <t>540845,1277</t>
  </si>
  <si>
    <t>4791819,914</t>
  </si>
  <si>
    <t>43,277309</t>
  </si>
  <si>
    <t>-2,496638</t>
  </si>
  <si>
    <t>540511,5995</t>
  </si>
  <si>
    <t>4790544,485</t>
  </si>
  <si>
    <t>43,265843</t>
  </si>
  <si>
    <t>-2,500842</t>
  </si>
  <si>
    <t>542324,1327</t>
  </si>
  <si>
    <t>4793392,068</t>
  </si>
  <si>
    <t>43,291383</t>
  </si>
  <si>
    <t>-2,478291</t>
  </si>
  <si>
    <t>541624,9379</t>
  </si>
  <si>
    <t>4793343,091</t>
  </si>
  <si>
    <t>43,290981</t>
  </si>
  <si>
    <t>-2,486913</t>
  </si>
  <si>
    <t>538675,9303</t>
  </si>
  <si>
    <t>4789806,214</t>
  </si>
  <si>
    <t>43,259292</t>
  </si>
  <si>
    <t>-2,523511</t>
  </si>
  <si>
    <t>542662,0333</t>
  </si>
  <si>
    <t>4794526,576</t>
  </si>
  <si>
    <t>43,301579</t>
  </si>
  <si>
    <t>-2,474038</t>
  </si>
  <si>
    <t>539378,5415</t>
  </si>
  <si>
    <t>4790395,101</t>
  </si>
  <si>
    <t>43,264558</t>
  </si>
  <si>
    <t>-2,514813</t>
  </si>
  <si>
    <t>540892,1563</t>
  </si>
  <si>
    <t>4790964,58</t>
  </si>
  <si>
    <t>43,269605</t>
  </si>
  <si>
    <t>-2,496122</t>
  </si>
  <si>
    <t>540955,6613</t>
  </si>
  <si>
    <t>4790514,388</t>
  </si>
  <si>
    <t>43,265548</t>
  </si>
  <si>
    <t>-2,495373</t>
  </si>
  <si>
    <t>540556,6031</t>
  </si>
  <si>
    <t>4790687,245</t>
  </si>
  <si>
    <t>43,267126</t>
  </si>
  <si>
    <t>-2,500277</t>
  </si>
  <si>
    <t>540649,8659</t>
  </si>
  <si>
    <t>4790699,354</t>
  </si>
  <si>
    <t>43,26723</t>
  </si>
  <si>
    <t>-2,499127</t>
  </si>
  <si>
    <t>540975,9171</t>
  </si>
  <si>
    <t>4790708,312</t>
  </si>
  <si>
    <t>43,267293</t>
  </si>
  <si>
    <t>-2,495109</t>
  </si>
  <si>
    <t>540743,4374</t>
  </si>
  <si>
    <t>4791024,88</t>
  </si>
  <si>
    <t>43,270156</t>
  </si>
  <si>
    <t>-2,49795</t>
  </si>
  <si>
    <t>540873,2329</t>
  </si>
  <si>
    <t>4791101,516</t>
  </si>
  <si>
    <t>43,270839</t>
  </si>
  <si>
    <t>-2,496345</t>
  </si>
  <si>
    <t>MARURI-JATABE</t>
  </si>
  <si>
    <t>509942,7373</t>
  </si>
  <si>
    <t>4803564,133</t>
  </si>
  <si>
    <t>43,384099</t>
  </si>
  <si>
    <t>-2,877254</t>
  </si>
  <si>
    <t>509720,7891</t>
  </si>
  <si>
    <t>4803621,006</t>
  </si>
  <si>
    <t>43,384614</t>
  </si>
  <si>
    <t>-2,879993</t>
  </si>
  <si>
    <t>510586,2872</t>
  </si>
  <si>
    <t>4805900,141</t>
  </si>
  <si>
    <t>43,405124</t>
  </si>
  <si>
    <t>-2,869264</t>
  </si>
  <si>
    <t>509816,0852</t>
  </si>
  <si>
    <t>4805099,902</t>
  </si>
  <si>
    <t>43,397929</t>
  </si>
  <si>
    <t>-2,87879</t>
  </si>
  <si>
    <t>510352,3407</t>
  </si>
  <si>
    <t>4805537,279</t>
  </si>
  <si>
    <t>43,40186</t>
  </si>
  <si>
    <t>-2,87216</t>
  </si>
  <si>
    <t>510848,577</t>
  </si>
  <si>
    <t>4803219,688</t>
  </si>
  <si>
    <t>43,380985</t>
  </si>
  <si>
    <t>-2,866078</t>
  </si>
  <si>
    <t>511012,5083</t>
  </si>
  <si>
    <t>4803484,608</t>
  </si>
  <si>
    <t>43,383368</t>
  </si>
  <si>
    <t>-2,864049</t>
  </si>
  <si>
    <t>511283,7374</t>
  </si>
  <si>
    <t>4803564,463</t>
  </si>
  <si>
    <t>43,384083</t>
  </si>
  <si>
    <t>-2,860699</t>
  </si>
  <si>
    <t>511795,2862</t>
  </si>
  <si>
    <t>4803648,076</t>
  </si>
  <si>
    <t>43,384828</t>
  </si>
  <si>
    <t>-2,854382</t>
  </si>
  <si>
    <t>512397,0681</t>
  </si>
  <si>
    <t>4803725,895</t>
  </si>
  <si>
    <t>43,385519</t>
  </si>
  <si>
    <t>-2,846951</t>
  </si>
  <si>
    <t>511041,8757</t>
  </si>
  <si>
    <t>4803110,607</t>
  </si>
  <si>
    <t>43,38</t>
  </si>
  <si>
    <t>-2,863694</t>
  </si>
  <si>
    <t>511002,0138</t>
  </si>
  <si>
    <t>4803611,754</t>
  </si>
  <si>
    <t>43,384513</t>
  </si>
  <si>
    <t>-2,864176</t>
  </si>
  <si>
    <t>510797,7075</t>
  </si>
  <si>
    <t>4803471,378</t>
  </si>
  <si>
    <t>43,383252</t>
  </si>
  <si>
    <t>-2,866701</t>
  </si>
  <si>
    <t>511007,9249</t>
  </si>
  <si>
    <t>4803016,262</t>
  </si>
  <si>
    <t>43,379151</t>
  </si>
  <si>
    <t>-2,864115</t>
  </si>
  <si>
    <t>510884,114</t>
  </si>
  <si>
    <t>4802983,743</t>
  </si>
  <si>
    <t>43,37886</t>
  </si>
  <si>
    <t>-2,865644</t>
  </si>
  <si>
    <t>510517,4189</t>
  </si>
  <si>
    <t>4803220,941</t>
  </si>
  <si>
    <t>43,381001</t>
  </si>
  <si>
    <t>-2,870166</t>
  </si>
  <si>
    <t>509601,1084</t>
  </si>
  <si>
    <t>4803193,589</t>
  </si>
  <si>
    <t>43,380767</t>
  </si>
  <si>
    <t>-2,881478</t>
  </si>
  <si>
    <t>MENDATA</t>
  </si>
  <si>
    <t>528813,3979</t>
  </si>
  <si>
    <t>4792330,3</t>
  </si>
  <si>
    <t>43,282461</t>
  </si>
  <si>
    <t>-2,644883</t>
  </si>
  <si>
    <t>529429,0507</t>
  </si>
  <si>
    <t>4789494,271</t>
  </si>
  <si>
    <t>43,256901</t>
  </si>
  <si>
    <t>-2,637447</t>
  </si>
  <si>
    <t>528815,4344</t>
  </si>
  <si>
    <t>4792328,421</t>
  </si>
  <si>
    <t>43,282444</t>
  </si>
  <si>
    <t>-2,644858</t>
  </si>
  <si>
    <t>528751,7476</t>
  </si>
  <si>
    <t>4791350,496</t>
  </si>
  <si>
    <t>43,273641</t>
  </si>
  <si>
    <t>-2,645694</t>
  </si>
  <si>
    <t>529148,9701</t>
  </si>
  <si>
    <t>4788405,463</t>
  </si>
  <si>
    <t>43,247108</t>
  </si>
  <si>
    <t>-2,640955</t>
  </si>
  <si>
    <t>529355,214</t>
  </si>
  <si>
    <t>4789787,369</t>
  </si>
  <si>
    <t>43,259543</t>
  </si>
  <si>
    <t>-2,638341</t>
  </si>
  <si>
    <t>529262,346</t>
  </si>
  <si>
    <t>4792272,917</t>
  </si>
  <si>
    <t>43,281927</t>
  </si>
  <si>
    <t>-2,639353</t>
  </si>
  <si>
    <t>529854,5377</t>
  </si>
  <si>
    <t>4792468,52</t>
  </si>
  <si>
    <t>43,283665</t>
  </si>
  <si>
    <t>-2,632044</t>
  </si>
  <si>
    <t>528495,9715</t>
  </si>
  <si>
    <t>4794108,132</t>
  </si>
  <si>
    <t>43,298481</t>
  </si>
  <si>
    <t>-2,648703</t>
  </si>
  <si>
    <t>529974,7321</t>
  </si>
  <si>
    <t>4792149,865</t>
  </si>
  <si>
    <t>43,280791</t>
  </si>
  <si>
    <t>-2,63058</t>
  </si>
  <si>
    <t>529530,0231</t>
  </si>
  <si>
    <t>4792702,323</t>
  </si>
  <si>
    <t>43,285783</t>
  </si>
  <si>
    <t>-2,636031</t>
  </si>
  <si>
    <t>528132,9987</t>
  </si>
  <si>
    <t>4794511,206</t>
  </si>
  <si>
    <t>43,302124</t>
  </si>
  <si>
    <t>-2,653157</t>
  </si>
  <si>
    <t>527801,2101</t>
  </si>
  <si>
    <t>4792344,289</t>
  </si>
  <si>
    <t>43,282625</t>
  </si>
  <si>
    <t>-2,657357</t>
  </si>
  <si>
    <t>528943,359</t>
  </si>
  <si>
    <t>4792031,771</t>
  </si>
  <si>
    <t>43,279768</t>
  </si>
  <si>
    <t>-2,643297</t>
  </si>
  <si>
    <t>528840,2749</t>
  </si>
  <si>
    <t>4791657,839</t>
  </si>
  <si>
    <t>43,276405</t>
  </si>
  <si>
    <t>-2,644587</t>
  </si>
  <si>
    <t>529393,229</t>
  </si>
  <si>
    <t>4789649,821</t>
  </si>
  <si>
    <t>43,258303</t>
  </si>
  <si>
    <t>-2,63788</t>
  </si>
  <si>
    <t>MENDEXA</t>
  </si>
  <si>
    <t>541711,3655</t>
  </si>
  <si>
    <t>4799408,63</t>
  </si>
  <si>
    <t>43,34559</t>
  </si>
  <si>
    <t>-2,485387</t>
  </si>
  <si>
    <t>541095,8679</t>
  </si>
  <si>
    <t>4801227,962</t>
  </si>
  <si>
    <t>43,362005</t>
  </si>
  <si>
    <t>-2,492844</t>
  </si>
  <si>
    <t>541532,5884</t>
  </si>
  <si>
    <t>4799521,814</t>
  </si>
  <si>
    <t>43,346619</t>
  </si>
  <si>
    <t>-2,487584</t>
  </si>
  <si>
    <t>541054,1948</t>
  </si>
  <si>
    <t>4800150,064</t>
  </si>
  <si>
    <t>43,352302</t>
  </si>
  <si>
    <t>-2,493439</t>
  </si>
  <si>
    <t>541741,6161</t>
  </si>
  <si>
    <t>4800417,38</t>
  </si>
  <si>
    <t>43,354671</t>
  </si>
  <si>
    <t>-2,484937</t>
  </si>
  <si>
    <t>540968,2975</t>
  </si>
  <si>
    <t>4801284,941</t>
  </si>
  <si>
    <t>43,362525</t>
  </si>
  <si>
    <t>-2,494414</t>
  </si>
  <si>
    <t>541055,5388</t>
  </si>
  <si>
    <t>4800142,298</t>
  </si>
  <si>
    <t>43,352232</t>
  </si>
  <si>
    <t>-2,493423</t>
  </si>
  <si>
    <t>541734,2351</t>
  </si>
  <si>
    <t>4800418,334</t>
  </si>
  <si>
    <t>43,35468</t>
  </si>
  <si>
    <t>-2,485028</t>
  </si>
  <si>
    <t>540845,5625</t>
  </si>
  <si>
    <t>4801212,563</t>
  </si>
  <si>
    <t>43,36188</t>
  </si>
  <si>
    <t>-2,495934</t>
  </si>
  <si>
    <t>541707,8905</t>
  </si>
  <si>
    <t>4799406,943</t>
  </si>
  <si>
    <t>43,345575</t>
  </si>
  <si>
    <t>-2,48543</t>
  </si>
  <si>
    <t>541328,8081</t>
  </si>
  <si>
    <t>4800119,862</t>
  </si>
  <si>
    <t>43,352015</t>
  </si>
  <si>
    <t>-2,490053</t>
  </si>
  <si>
    <t>540815,0542</t>
  </si>
  <si>
    <t>4800977,369</t>
  </si>
  <si>
    <t>43,359764</t>
  </si>
  <si>
    <t>-2,496328</t>
  </si>
  <si>
    <t>540667,5295</t>
  </si>
  <si>
    <t>4801064,109</t>
  </si>
  <si>
    <t>43,360553</t>
  </si>
  <si>
    <t>-2,498142</t>
  </si>
  <si>
    <t>MEÑAKA</t>
  </si>
  <si>
    <t>516307,4632</t>
  </si>
  <si>
    <t>4799834,9</t>
  </si>
  <si>
    <t>43,350409</t>
  </si>
  <si>
    <t>-2,798791</t>
  </si>
  <si>
    <t>516306,7278</t>
  </si>
  <si>
    <t>4799837,341</t>
  </si>
  <si>
    <t>43,350431</t>
  </si>
  <si>
    <t>-2,7988</t>
  </si>
  <si>
    <t>515988,8262</t>
  </si>
  <si>
    <t>4801153,524</t>
  </si>
  <si>
    <t>43,362289</t>
  </si>
  <si>
    <t>-2,802684</t>
  </si>
  <si>
    <t>515565,7766</t>
  </si>
  <si>
    <t>4801215,841</t>
  </si>
  <si>
    <t>43,362859</t>
  </si>
  <si>
    <t>-2,807903</t>
  </si>
  <si>
    <t>515956,0393</t>
  </si>
  <si>
    <t>4801312,039</t>
  </si>
  <si>
    <t>43,363717</t>
  </si>
  <si>
    <t>-2,803084</t>
  </si>
  <si>
    <t>516024,2754</t>
  </si>
  <si>
    <t>4801171,6</t>
  </si>
  <si>
    <t>43,362451</t>
  </si>
  <si>
    <t>-2,802246</t>
  </si>
  <si>
    <t>MORGA</t>
  </si>
  <si>
    <t>518737,0035</t>
  </si>
  <si>
    <t>4794720,928</t>
  </si>
  <si>
    <t>43,304305</t>
  </si>
  <si>
    <t>-2,768989</t>
  </si>
  <si>
    <t>520685,8637</t>
  </si>
  <si>
    <t>4794122,216</t>
  </si>
  <si>
    <t>43,298863</t>
  </si>
  <si>
    <t>-2,744984</t>
  </si>
  <si>
    <t>520328,8018</t>
  </si>
  <si>
    <t>4795874,532</t>
  </si>
  <si>
    <t>43,314651</t>
  </si>
  <si>
    <t>-2,749321</t>
  </si>
  <si>
    <t>519245,4053</t>
  </si>
  <si>
    <t>4794146,848</t>
  </si>
  <si>
    <t>43,299123</t>
  </si>
  <si>
    <t>-2,762741</t>
  </si>
  <si>
    <t>520020,7723</t>
  </si>
  <si>
    <t>4794209,843</t>
  </si>
  <si>
    <t>43,29967</t>
  </si>
  <si>
    <t>-2,75318</t>
  </si>
  <si>
    <t>MUNDAKA</t>
  </si>
  <si>
    <t>524123,3376</t>
  </si>
  <si>
    <t>4806194,043</t>
  </si>
  <si>
    <t>43,407457</t>
  </si>
  <si>
    <t>-2,702076</t>
  </si>
  <si>
    <t>524487,1348</t>
  </si>
  <si>
    <t>4806219,786</t>
  </si>
  <si>
    <t>43,407677</t>
  </si>
  <si>
    <t>-2,697582</t>
  </si>
  <si>
    <t>524384,2772</t>
  </si>
  <si>
    <t>4806427,876</t>
  </si>
  <si>
    <t>43,409554</t>
  </si>
  <si>
    <t>-2,698843</t>
  </si>
  <si>
    <t>524507,932</t>
  </si>
  <si>
    <t>4806044,829</t>
  </si>
  <si>
    <t>43,406101</t>
  </si>
  <si>
    <t>-2,697333</t>
  </si>
  <si>
    <t>524272,0319</t>
  </si>
  <si>
    <t>4806501,327</t>
  </si>
  <si>
    <t>43,410219</t>
  </si>
  <si>
    <t>-2,700226</t>
  </si>
  <si>
    <t>524329,7398</t>
  </si>
  <si>
    <t>4806395,36</t>
  </si>
  <si>
    <t>43,409263</t>
  </si>
  <si>
    <t>-2,699518</t>
  </si>
  <si>
    <t>524310,4062</t>
  </si>
  <si>
    <t>4805963,04</t>
  </si>
  <si>
    <t>43,405371</t>
  </si>
  <si>
    <t>-2,699776</t>
  </si>
  <si>
    <t>524409,4286</t>
  </si>
  <si>
    <t>4806010,71</t>
  </si>
  <si>
    <t>43,405797</t>
  </si>
  <si>
    <t>-2,698551</t>
  </si>
  <si>
    <t>524259,1562</t>
  </si>
  <si>
    <t>4806411,654</t>
  </si>
  <si>
    <t>43,409412</t>
  </si>
  <si>
    <t>-2,700389</t>
  </si>
  <si>
    <t>524291,9023</t>
  </si>
  <si>
    <t>4806424,655</t>
  </si>
  <si>
    <t>43,409528</t>
  </si>
  <si>
    <t>-2,699984</t>
  </si>
  <si>
    <t>524299,1687</t>
  </si>
  <si>
    <t>4806430,457</t>
  </si>
  <si>
    <t>43,40958</t>
  </si>
  <si>
    <t>-2,699894</t>
  </si>
  <si>
    <t>524392,8567</t>
  </si>
  <si>
    <t>4806115,047</t>
  </si>
  <si>
    <t>43,406737</t>
  </si>
  <si>
    <t>-2,698751</t>
  </si>
  <si>
    <t>524328,7281</t>
  </si>
  <si>
    <t>4806181,786</t>
  </si>
  <si>
    <t>43,40734</t>
  </si>
  <si>
    <t>-2,69954</t>
  </si>
  <si>
    <t>524206,0479</t>
  </si>
  <si>
    <t>4805844,83</t>
  </si>
  <si>
    <t>43,40431</t>
  </si>
  <si>
    <t>-2,70107</t>
  </si>
  <si>
    <t>MUNGIA</t>
  </si>
  <si>
    <t>511279,0137</t>
  </si>
  <si>
    <t>4798430,082</t>
  </si>
  <si>
    <t>43,337852</t>
  </si>
  <si>
    <t>-2,860863</t>
  </si>
  <si>
    <t>512305,0734</t>
  </si>
  <si>
    <t>4800286,331</t>
  </si>
  <si>
    <t>43,35455</t>
  </si>
  <si>
    <t>-2,848164</t>
  </si>
  <si>
    <t>512975,0807</t>
  </si>
  <si>
    <t>4800058,579</t>
  </si>
  <si>
    <t>43,352488</t>
  </si>
  <si>
    <t>-2,839902</t>
  </si>
  <si>
    <t>513124,8844</t>
  </si>
  <si>
    <t>4799289,784</t>
  </si>
  <si>
    <t>43,345563</t>
  </si>
  <si>
    <t>-2,838072</t>
  </si>
  <si>
    <t>512674,7773</t>
  </si>
  <si>
    <t>4799989,153</t>
  </si>
  <si>
    <t>43,351868</t>
  </si>
  <si>
    <t>-2,843609</t>
  </si>
  <si>
    <t>512584,5867</t>
  </si>
  <si>
    <t>4800025,523</t>
  </si>
  <si>
    <t>-2,844721</t>
  </si>
  <si>
    <t>512389,6087</t>
  </si>
  <si>
    <t>4800370,223</t>
  </si>
  <si>
    <t>43,355304</t>
  </si>
  <si>
    <t>-2,847119</t>
  </si>
  <si>
    <t>512404,6079</t>
  </si>
  <si>
    <t>4800278,294</t>
  </si>
  <si>
    <t>43,354476</t>
  </si>
  <si>
    <t>-2,846936</t>
  </si>
  <si>
    <t>512118,992</t>
  </si>
  <si>
    <t>4800472,018</t>
  </si>
  <si>
    <t>43,356225</t>
  </si>
  <si>
    <t>-2,850456</t>
  </si>
  <si>
    <t>511703,4016</t>
  </si>
  <si>
    <t>4800529,148</t>
  </si>
  <si>
    <t>43,356746</t>
  </si>
  <si>
    <t>-2,855583</t>
  </si>
  <si>
    <t>511698,7908</t>
  </si>
  <si>
    <t>4800617,988</t>
  </si>
  <si>
    <t>43,357546</t>
  </si>
  <si>
    <t>-2,855638</t>
  </si>
  <si>
    <t>512232,3878</t>
  </si>
  <si>
    <t>4800101,952</t>
  </si>
  <si>
    <t>43,352891</t>
  </si>
  <si>
    <t>-2,849065</t>
  </si>
  <si>
    <t>514605,5838</t>
  </si>
  <si>
    <t>4799664,645</t>
  </si>
  <si>
    <t>43,348911</t>
  </si>
  <si>
    <t>-2,819794</t>
  </si>
  <si>
    <t>514604,7661</t>
  </si>
  <si>
    <t>4799667,975</t>
  </si>
  <si>
    <t>43,348941</t>
  </si>
  <si>
    <t>-2,819804</t>
  </si>
  <si>
    <t>514326,7991</t>
  </si>
  <si>
    <t>4801641,347</t>
  </si>
  <si>
    <t>43,366715</t>
  </si>
  <si>
    <t>-2,823182</t>
  </si>
  <si>
    <t>512279,8799</t>
  </si>
  <si>
    <t>4800503,627</t>
  </si>
  <si>
    <t>43,356507</t>
  </si>
  <si>
    <t>-2,84847</t>
  </si>
  <si>
    <t>512172,7532</t>
  </si>
  <si>
    <t>4799914,043</t>
  </si>
  <si>
    <t>43,3512</t>
  </si>
  <si>
    <t>-2,849805</t>
  </si>
  <si>
    <t>513538,4886</t>
  </si>
  <si>
    <t>4800309,788</t>
  </si>
  <si>
    <t>43,35474</t>
  </si>
  <si>
    <t>-2,832944</t>
  </si>
  <si>
    <t>511641,7297</t>
  </si>
  <si>
    <t>4802035,782</t>
  </si>
  <si>
    <t>43,370313</t>
  </si>
  <si>
    <t>-2,856312</t>
  </si>
  <si>
    <t>513357,3172</t>
  </si>
  <si>
    <t>4800741,67</t>
  </si>
  <si>
    <t>43,358632</t>
  </si>
  <si>
    <t>-2,835169</t>
  </si>
  <si>
    <t>513231,3835</t>
  </si>
  <si>
    <t>4803557,667</t>
  </si>
  <si>
    <t>43,38399</t>
  </si>
  <si>
    <t>-2,836655</t>
  </si>
  <si>
    <t>510918,4729</t>
  </si>
  <si>
    <t>4798158,174</t>
  </si>
  <si>
    <t>43,335409</t>
  </si>
  <si>
    <t>-2,865316</t>
  </si>
  <si>
    <t>512066,2959</t>
  </si>
  <si>
    <t>4800574,21</t>
  </si>
  <si>
    <t>43,357146</t>
  </si>
  <si>
    <t>-2,851104</t>
  </si>
  <si>
    <t>510414,397</t>
  </si>
  <si>
    <t>4797471,816</t>
  </si>
  <si>
    <t>43,329236</t>
  </si>
  <si>
    <t>-2,871547</t>
  </si>
  <si>
    <t>511271,9748</t>
  </si>
  <si>
    <t>4798227,166</t>
  </si>
  <si>
    <t>43,336025</t>
  </si>
  <si>
    <t>-2,860954</t>
  </si>
  <si>
    <t>513828,2134</t>
  </si>
  <si>
    <t>4799953,097</t>
  </si>
  <si>
    <t>43,351523</t>
  </si>
  <si>
    <t>-2,829378</t>
  </si>
  <si>
    <t>512732,248</t>
  </si>
  <si>
    <t>4801103,406</t>
  </si>
  <si>
    <t>43,3619</t>
  </si>
  <si>
    <t>-2,842874</t>
  </si>
  <si>
    <t>512963,3259</t>
  </si>
  <si>
    <t>4800948,14</t>
  </si>
  <si>
    <t>43,360498</t>
  </si>
  <si>
    <t>-2,840026</t>
  </si>
  <si>
    <t>515239,9039</t>
  </si>
  <si>
    <t>4798754,138</t>
  </si>
  <si>
    <t>43,3407</t>
  </si>
  <si>
    <t>-2,811993</t>
  </si>
  <si>
    <t>514563,8636</t>
  </si>
  <si>
    <t>4799429,22</t>
  </si>
  <si>
    <t>43,346792</t>
  </si>
  <si>
    <t>-2,820315</t>
  </si>
  <si>
    <t>514735,799</t>
  </si>
  <si>
    <t>4799195,48</t>
  </si>
  <si>
    <t>43,344684</t>
  </si>
  <si>
    <t>-2,8182</t>
  </si>
  <si>
    <t>513423,9639</t>
  </si>
  <si>
    <t>4797987,318</t>
  </si>
  <si>
    <t>43,33383</t>
  </si>
  <si>
    <t>-2,834414</t>
  </si>
  <si>
    <t>513250,3202</t>
  </si>
  <si>
    <t>4798811,476</t>
  </si>
  <si>
    <t>43,341254</t>
  </si>
  <si>
    <t>-2,836536</t>
  </si>
  <si>
    <t>511056,2565</t>
  </si>
  <si>
    <t>4802589,54</t>
  </si>
  <si>
    <t>43,375308</t>
  </si>
  <si>
    <t>-2,863527</t>
  </si>
  <si>
    <t>512335</t>
  </si>
  <si>
    <t>4799385,253</t>
  </si>
  <si>
    <t>43,346436</t>
  </si>
  <si>
    <t>-2,847815</t>
  </si>
  <si>
    <t>512448,8151</t>
  </si>
  <si>
    <t>4798406,811</t>
  </si>
  <si>
    <t>43,337624</t>
  </si>
  <si>
    <t>-2,846433</t>
  </si>
  <si>
    <t>512064,1917</t>
  </si>
  <si>
    <t>4800754,344</t>
  </si>
  <si>
    <t>43,358768</t>
  </si>
  <si>
    <t>-2,851126</t>
  </si>
  <si>
    <t>514365,1744</t>
  </si>
  <si>
    <t>4800053,725</t>
  </si>
  <si>
    <t>43,352419</t>
  </si>
  <si>
    <t>-2,82275</t>
  </si>
  <si>
    <t>514682,8267</t>
  </si>
  <si>
    <t>4799028,555</t>
  </si>
  <si>
    <t>43,343182</t>
  </si>
  <si>
    <t>-2,818858</t>
  </si>
  <si>
    <t>511886,724</t>
  </si>
  <si>
    <t>4800430,292</t>
  </si>
  <si>
    <t>43,355853</t>
  </si>
  <si>
    <t>-2,853323</t>
  </si>
  <si>
    <t>511885,6605</t>
  </si>
  <si>
    <t>4800435,954</t>
  </si>
  <si>
    <t>43,355904</t>
  </si>
  <si>
    <t>-2,853336</t>
  </si>
  <si>
    <t>512281,4304</t>
  </si>
  <si>
    <t>4800497,744</t>
  </si>
  <si>
    <t>43,356454</t>
  </si>
  <si>
    <t>-2,848451</t>
  </si>
  <si>
    <t>513025,6408</t>
  </si>
  <si>
    <t>4799980,602</t>
  </si>
  <si>
    <t>43,351785</t>
  </si>
  <si>
    <t>-2,83928</t>
  </si>
  <si>
    <t>512295,6672</t>
  </si>
  <si>
    <t>4800244,666</t>
  </si>
  <si>
    <t>43,354175</t>
  </si>
  <si>
    <t>-2,848281</t>
  </si>
  <si>
    <t>512570,1911</t>
  </si>
  <si>
    <t>4800401,653</t>
  </si>
  <si>
    <t>43,355584</t>
  </si>
  <si>
    <t>-2,84489</t>
  </si>
  <si>
    <t>512423,8014</t>
  </si>
  <si>
    <t>4800506,222</t>
  </si>
  <si>
    <t>43,356528</t>
  </si>
  <si>
    <t>-2,846694</t>
  </si>
  <si>
    <t>512143,6493</t>
  </si>
  <si>
    <t>4800640,761</t>
  </si>
  <si>
    <t>43,357744</t>
  </si>
  <si>
    <t>-2,850148</t>
  </si>
  <si>
    <t>512063,1095</t>
  </si>
  <si>
    <t>4800361,526</t>
  </si>
  <si>
    <t>43,355231</t>
  </si>
  <si>
    <t>-2,851148</t>
  </si>
  <si>
    <t>512524,821</t>
  </si>
  <si>
    <t>4800000,868</t>
  </si>
  <si>
    <t>43,351976</t>
  </si>
  <si>
    <t>-2,845459</t>
  </si>
  <si>
    <t>512060,3394</t>
  </si>
  <si>
    <t>4800369,739</t>
  </si>
  <si>
    <t>43,355305</t>
  </si>
  <si>
    <t>-2,851182</t>
  </si>
  <si>
    <t>512857,843</t>
  </si>
  <si>
    <t>4800211,061</t>
  </si>
  <si>
    <t>43,353863</t>
  </si>
  <si>
    <t>-2,841345</t>
  </si>
  <si>
    <t>513091,7329</t>
  </si>
  <si>
    <t>4800085,68</t>
  </si>
  <si>
    <t>43,35273</t>
  </si>
  <si>
    <t>-2,838462</t>
  </si>
  <si>
    <t>512955,8384</t>
  </si>
  <si>
    <t>4800161,272</t>
  </si>
  <si>
    <t>43,353413</t>
  </si>
  <si>
    <t>-2,840137</t>
  </si>
  <si>
    <t>512890,1772</t>
  </si>
  <si>
    <t>4800041,98</t>
  </si>
  <si>
    <t>43,35234</t>
  </si>
  <si>
    <t>-2,84095</t>
  </si>
  <si>
    <t>511914,645</t>
  </si>
  <si>
    <t>4800635,801</t>
  </si>
  <si>
    <t>43,357703</t>
  </si>
  <si>
    <t>-2,852974</t>
  </si>
  <si>
    <t>512017,5137</t>
  </si>
  <si>
    <t>4800572,457</t>
  </si>
  <si>
    <t>43,357131</t>
  </si>
  <si>
    <t>-2,851706</t>
  </si>
  <si>
    <t>512823,1209</t>
  </si>
  <si>
    <t>4800144,36</t>
  </si>
  <si>
    <t>43,353263</t>
  </si>
  <si>
    <t>-2,841775</t>
  </si>
  <si>
    <t>513144,1334</t>
  </si>
  <si>
    <t>4799937,074</t>
  </si>
  <si>
    <t>43,351391</t>
  </si>
  <si>
    <t>-2,837819</t>
  </si>
  <si>
    <t>514298,8314</t>
  </si>
  <si>
    <t>4802720,231</t>
  </si>
  <si>
    <t>43,37643</t>
  </si>
  <si>
    <t>-2,823499</t>
  </si>
  <si>
    <t>512985,2256</t>
  </si>
  <si>
    <t>4800177,765</t>
  </si>
  <si>
    <t>43,353561</t>
  </si>
  <si>
    <t>-2,839774</t>
  </si>
  <si>
    <t>512225,0208</t>
  </si>
  <si>
    <t>4800635,577</t>
  </si>
  <si>
    <t>43,357696</t>
  </si>
  <si>
    <t>-2,849144</t>
  </si>
  <si>
    <t>512979,4449</t>
  </si>
  <si>
    <t>4799769,279</t>
  </si>
  <si>
    <t>43,349883</t>
  </si>
  <si>
    <t>-2,839855</t>
  </si>
  <si>
    <t>512050,1256</t>
  </si>
  <si>
    <t>4800462,233</t>
  </si>
  <si>
    <t>43,356138</t>
  </si>
  <si>
    <t>-2,851306</t>
  </si>
  <si>
    <t>512935,4951</t>
  </si>
  <si>
    <t>4799695,784</t>
  </si>
  <si>
    <t>43,349222</t>
  </si>
  <si>
    <t>-2,840399</t>
  </si>
  <si>
    <t>512127,558</t>
  </si>
  <si>
    <t>4800395,181</t>
  </si>
  <si>
    <t>43,355533</t>
  </si>
  <si>
    <t>-2,850352</t>
  </si>
  <si>
    <t>512073,4814</t>
  </si>
  <si>
    <t>4796954,707</t>
  </si>
  <si>
    <t>43,324555</t>
  </si>
  <si>
    <t>-2,851095</t>
  </si>
  <si>
    <t>512556,3752</t>
  </si>
  <si>
    <t>4800291,679</t>
  </si>
  <si>
    <t>43,354594</t>
  </si>
  <si>
    <t>-2,845063</t>
  </si>
  <si>
    <t>512454,1046</t>
  </si>
  <si>
    <t>4800421,207</t>
  </si>
  <si>
    <t>43,355762</t>
  </si>
  <si>
    <t>-2,846322</t>
  </si>
  <si>
    <t>513177,1971</t>
  </si>
  <si>
    <t>4796899,459</t>
  </si>
  <si>
    <t>43,324039</t>
  </si>
  <si>
    <t>-2,837484</t>
  </si>
  <si>
    <t>512567,8666</t>
  </si>
  <si>
    <t>4800300,585</t>
  </si>
  <si>
    <t>43,354674</t>
  </si>
  <si>
    <t>-2,844921</t>
  </si>
  <si>
    <t>511996,932</t>
  </si>
  <si>
    <t>4800297,105</t>
  </si>
  <si>
    <t>43,354652</t>
  </si>
  <si>
    <t>-2,851966</t>
  </si>
  <si>
    <t>512808,7384</t>
  </si>
  <si>
    <t>4800078,697</t>
  </si>
  <si>
    <t>43,352672</t>
  </si>
  <si>
    <t>-2,841954</t>
  </si>
  <si>
    <t>512675,0503</t>
  </si>
  <si>
    <t>4800232,706</t>
  </si>
  <si>
    <t>43,354061</t>
  </si>
  <si>
    <t>-2,8436</t>
  </si>
  <si>
    <t>512651,3026</t>
  </si>
  <si>
    <t>4800103,833</t>
  </si>
  <si>
    <t>43,352901</t>
  </si>
  <si>
    <t>-2,843896</t>
  </si>
  <si>
    <t>511799,6913</t>
  </si>
  <si>
    <t>4800659,81</t>
  </si>
  <si>
    <t>43,357921</t>
  </si>
  <si>
    <t>-2,854392</t>
  </si>
  <si>
    <t>512499,0346</t>
  </si>
  <si>
    <t>4800666,175</t>
  </si>
  <si>
    <t>43,357967</t>
  </si>
  <si>
    <t>-2,845762</t>
  </si>
  <si>
    <t>512247,6523</t>
  </si>
  <si>
    <t>4800399,729</t>
  </si>
  <si>
    <t>43,355572</t>
  </si>
  <si>
    <t>-2,84887</t>
  </si>
  <si>
    <t>512605,0947</t>
  </si>
  <si>
    <t>4800328,086</t>
  </si>
  <si>
    <t>43,354921</t>
  </si>
  <si>
    <t>-2,844461</t>
  </si>
  <si>
    <t>512684,8436</t>
  </si>
  <si>
    <t>4800585,226</t>
  </si>
  <si>
    <t>43,357235</t>
  </si>
  <si>
    <t>-2,843471</t>
  </si>
  <si>
    <t>512623,5654</t>
  </si>
  <si>
    <t>4799854,009</t>
  </si>
  <si>
    <t>43,350652</t>
  </si>
  <si>
    <t>-2,844244</t>
  </si>
  <si>
    <t>512690,3931</t>
  </si>
  <si>
    <t>4800305,367</t>
  </si>
  <si>
    <t>43,354715</t>
  </si>
  <si>
    <t>-2,843409</t>
  </si>
  <si>
    <t>512670,6937</t>
  </si>
  <si>
    <t>4800222,147</t>
  </si>
  <si>
    <t>43,353966</t>
  </si>
  <si>
    <t>-2,843654</t>
  </si>
  <si>
    <t>512291,44</t>
  </si>
  <si>
    <t>4800251,766</t>
  </si>
  <si>
    <t>43,354239</t>
  </si>
  <si>
    <t>-2,848333</t>
  </si>
  <si>
    <t>512686,8658</t>
  </si>
  <si>
    <t>4800587,229</t>
  </si>
  <si>
    <t>43,357253</t>
  </si>
  <si>
    <t>-2,843446</t>
  </si>
  <si>
    <t>512493,9619</t>
  </si>
  <si>
    <t>4800473,034</t>
  </si>
  <si>
    <t>43,356228</t>
  </si>
  <si>
    <t>-2,845829</t>
  </si>
  <si>
    <t>512093,581</t>
  </si>
  <si>
    <t>4800588,141</t>
  </si>
  <si>
    <t>43,357271</t>
  </si>
  <si>
    <t>-2,850767</t>
  </si>
  <si>
    <t>515278,5482</t>
  </si>
  <si>
    <t>4801669,863</t>
  </si>
  <si>
    <t>43,366953</t>
  </si>
  <si>
    <t>-2,811435</t>
  </si>
  <si>
    <t>511403,803</t>
  </si>
  <si>
    <t>4800575,281</t>
  </si>
  <si>
    <t>43,357166</t>
  </si>
  <si>
    <t>-2,859279</t>
  </si>
  <si>
    <t>511294,6316</t>
  </si>
  <si>
    <t>4798592,253</t>
  </si>
  <si>
    <t>43,339312</t>
  </si>
  <si>
    <t>-2,860667</t>
  </si>
  <si>
    <t>511943,3902</t>
  </si>
  <si>
    <t>4798491,193</t>
  </si>
  <si>
    <t>43,338392</t>
  </si>
  <si>
    <t>-2,852666</t>
  </si>
  <si>
    <t>511240,6438</t>
  </si>
  <si>
    <t>4797274,343</t>
  </si>
  <si>
    <t>43,327446</t>
  </si>
  <si>
    <t>-2,86136</t>
  </si>
  <si>
    <t>511818,3787</t>
  </si>
  <si>
    <t>4797383,386</t>
  </si>
  <si>
    <t>43,328419</t>
  </si>
  <si>
    <t>-2,854232</t>
  </si>
  <si>
    <t>512536,8848</t>
  </si>
  <si>
    <t>4797294,499</t>
  </si>
  <si>
    <t>43,327607</t>
  </si>
  <si>
    <t>-2,845372</t>
  </si>
  <si>
    <t>512905,1949</t>
  </si>
  <si>
    <t>4796585,639</t>
  </si>
  <si>
    <t>43,321218</t>
  </si>
  <si>
    <t>-2,840846</t>
  </si>
  <si>
    <t>512492,6325</t>
  </si>
  <si>
    <t>4800183,612</t>
  </si>
  <si>
    <t>43,353622</t>
  </si>
  <si>
    <t>-2,845852</t>
  </si>
  <si>
    <t>512008,5793</t>
  </si>
  <si>
    <t>4797203,806</t>
  </si>
  <si>
    <t>43,326799</t>
  </si>
  <si>
    <t>-2,85189</t>
  </si>
  <si>
    <t>511548,3425</t>
  </si>
  <si>
    <t>4796937,465</t>
  </si>
  <si>
    <t>43,324408</t>
  </si>
  <si>
    <t>-2,857572</t>
  </si>
  <si>
    <t>512129,532</t>
  </si>
  <si>
    <t>4796625,074</t>
  </si>
  <si>
    <t>43,321586</t>
  </si>
  <si>
    <t>-2,850411</t>
  </si>
  <si>
    <t>512143,5313</t>
  </si>
  <si>
    <t>4797002,698</t>
  </si>
  <si>
    <t>43,324986</t>
  </si>
  <si>
    <t>-2,85023</t>
  </si>
  <si>
    <t>511678,0287</t>
  </si>
  <si>
    <t>4797621,808</t>
  </si>
  <si>
    <t>43,330568</t>
  </si>
  <si>
    <t>-2,855958</t>
  </si>
  <si>
    <t>512968,5588</t>
  </si>
  <si>
    <t>4800163,073</t>
  </si>
  <si>
    <t>43,353429</t>
  </si>
  <si>
    <t>-2,83998</t>
  </si>
  <si>
    <t>512525,4627</t>
  </si>
  <si>
    <t>4800004,423</t>
  </si>
  <si>
    <t>43,352008</t>
  </si>
  <si>
    <t>-2,845451</t>
  </si>
  <si>
    <t>512648,2219</t>
  </si>
  <si>
    <t>4800104,382</t>
  </si>
  <si>
    <t>43,352906</t>
  </si>
  <si>
    <t>-2,843934</t>
  </si>
  <si>
    <t>512589,6713</t>
  </si>
  <si>
    <t>4800211,112</t>
  </si>
  <si>
    <t>43,353868</t>
  </si>
  <si>
    <t>-2,844654</t>
  </si>
  <si>
    <t>512665,1829</t>
  </si>
  <si>
    <t>4800438,48</t>
  </si>
  <si>
    <t>43,355914</t>
  </si>
  <si>
    <t>-2,843717</t>
  </si>
  <si>
    <t>513088,3306</t>
  </si>
  <si>
    <t>4800084,896</t>
  </si>
  <si>
    <t>43,352723</t>
  </si>
  <si>
    <t>-2,838504</t>
  </si>
  <si>
    <t>512551,69</t>
  </si>
  <si>
    <t>4800108,756</t>
  </si>
  <si>
    <t>43,352947</t>
  </si>
  <si>
    <t>-2,845125</t>
  </si>
  <si>
    <t>511400,5575</t>
  </si>
  <si>
    <t>4800577,608</t>
  </si>
  <si>
    <t>43,357187</t>
  </si>
  <si>
    <t>-2,859319</t>
  </si>
  <si>
    <t>512143,2043</t>
  </si>
  <si>
    <t>4797004,141</t>
  </si>
  <si>
    <t>43,324999</t>
  </si>
  <si>
    <t>-2,850234</t>
  </si>
  <si>
    <t>512009,2333</t>
  </si>
  <si>
    <t>4797200,809</t>
  </si>
  <si>
    <t>43,326772</t>
  </si>
  <si>
    <t>-2,851882</t>
  </si>
  <si>
    <t>511584,3823</t>
  </si>
  <si>
    <t>4796393,119</t>
  </si>
  <si>
    <t>43,319506</t>
  </si>
  <si>
    <t>-2,857139</t>
  </si>
  <si>
    <t>512456,7851</t>
  </si>
  <si>
    <t>4800417,88</t>
  </si>
  <si>
    <t>43,355732</t>
  </si>
  <si>
    <t>-2,846289</t>
  </si>
  <si>
    <t>512179,4202</t>
  </si>
  <si>
    <t>4800307,315</t>
  </si>
  <si>
    <t>43,354741</t>
  </si>
  <si>
    <t>-2,849714</t>
  </si>
  <si>
    <t>515270,5187</t>
  </si>
  <si>
    <t>4801673,399</t>
  </si>
  <si>
    <t>43,366985</t>
  </si>
  <si>
    <t>-2,811534</t>
  </si>
  <si>
    <t>512869,3572</t>
  </si>
  <si>
    <t>4800207,862</t>
  </si>
  <si>
    <t>43,353834</t>
  </si>
  <si>
    <t>-2,841203</t>
  </si>
  <si>
    <t>512422,8116</t>
  </si>
  <si>
    <t>4800515,661</t>
  </si>
  <si>
    <t>43,356613</t>
  </si>
  <si>
    <t>-2,846706</t>
  </si>
  <si>
    <t>512722,324</t>
  </si>
  <si>
    <t>4799788,114</t>
  </si>
  <si>
    <t>43,350057</t>
  </si>
  <si>
    <t>-2,843027</t>
  </si>
  <si>
    <t>514593,2866</t>
  </si>
  <si>
    <t>4799428,84</t>
  </si>
  <si>
    <t>43,346788</t>
  </si>
  <si>
    <t>-2,819952</t>
  </si>
  <si>
    <t>511256,5616</t>
  </si>
  <si>
    <t>4798282,225</t>
  </si>
  <si>
    <t>43,336521</t>
  </si>
  <si>
    <t>-2,861143</t>
  </si>
  <si>
    <t>514579,7673</t>
  </si>
  <si>
    <t>4798932,155</t>
  </si>
  <si>
    <t>43,342316</t>
  </si>
  <si>
    <t>-2,820132</t>
  </si>
  <si>
    <t>514579,7697</t>
  </si>
  <si>
    <t>4798931,044</t>
  </si>
  <si>
    <t>43,342306</t>
  </si>
  <si>
    <t>514998,9778</t>
  </si>
  <si>
    <t>4799418,51</t>
  </si>
  <si>
    <t>43,346687</t>
  </si>
  <si>
    <t>-2,814947</t>
  </si>
  <si>
    <t>511988,0954</t>
  </si>
  <si>
    <t>4801030,301</t>
  </si>
  <si>
    <t>43,361254</t>
  </si>
  <si>
    <t>-2,852059</t>
  </si>
  <si>
    <t>511745,1256</t>
  </si>
  <si>
    <t>4800395,617</t>
  </si>
  <si>
    <t>43,355543</t>
  </si>
  <si>
    <t>-2,855071</t>
  </si>
  <si>
    <t>MUNITIBAR</t>
  </si>
  <si>
    <t>533147,6832</t>
  </si>
  <si>
    <t>4790078,485</t>
  </si>
  <si>
    <t>43,262007</t>
  </si>
  <si>
    <t>-2,591601</t>
  </si>
  <si>
    <t>533192,5191</t>
  </si>
  <si>
    <t>4790519,945</t>
  </si>
  <si>
    <t>43,26598</t>
  </si>
  <si>
    <t>-2,591022</t>
  </si>
  <si>
    <t>533026,3171</t>
  </si>
  <si>
    <t>4790566,445</t>
  </si>
  <si>
    <t>43,266406</t>
  </si>
  <si>
    <t>-2,593067</t>
  </si>
  <si>
    <t>533130,8203</t>
  </si>
  <si>
    <t>4790622,929</t>
  </si>
  <si>
    <t>43,26691</t>
  </si>
  <si>
    <t>-2,591776</t>
  </si>
  <si>
    <t>532796,6556</t>
  </si>
  <si>
    <t>4790913,947</t>
  </si>
  <si>
    <t>43,269545</t>
  </si>
  <si>
    <t>-2,595876</t>
  </si>
  <si>
    <t>532801,9232</t>
  </si>
  <si>
    <t>4790915,528</t>
  </si>
  <si>
    <t>43,269559</t>
  </si>
  <si>
    <t>-2,595811</t>
  </si>
  <si>
    <t>533105,9543</t>
  </si>
  <si>
    <t>4790496,199</t>
  </si>
  <si>
    <t>43,26577</t>
  </si>
  <si>
    <t>-2,59209</t>
  </si>
  <si>
    <t>MURUETA</t>
  </si>
  <si>
    <t>525839,4199</t>
  </si>
  <si>
    <t>4799978,764</t>
  </si>
  <si>
    <t>43,351437</t>
  </si>
  <si>
    <t>-2,681176</t>
  </si>
  <si>
    <t>525750,0296</t>
  </si>
  <si>
    <t>4800360,693</t>
  </si>
  <si>
    <t>43,354879</t>
  </si>
  <si>
    <t>-2,682261</t>
  </si>
  <si>
    <t>525324,4865</t>
  </si>
  <si>
    <t>4800876,96</t>
  </si>
  <si>
    <t>43,359542</t>
  </si>
  <si>
    <t>-2,687488</t>
  </si>
  <si>
    <t>525565,6201</t>
  </si>
  <si>
    <t>4800156,198</t>
  </si>
  <si>
    <t>43,353044</t>
  </si>
  <si>
    <t>-2,684546</t>
  </si>
  <si>
    <t>525433,9566</t>
  </si>
  <si>
    <t>4801375,144</t>
  </si>
  <si>
    <t>43,364024</t>
  </si>
  <si>
    <t>-2,686114</t>
  </si>
  <si>
    <t>525733,2421</t>
  </si>
  <si>
    <t>4799937,711</t>
  </si>
  <si>
    <t>43,351071</t>
  </si>
  <si>
    <t>-2,682488</t>
  </si>
  <si>
    <t>525048,6746</t>
  </si>
  <si>
    <t>4801304,737</t>
  </si>
  <si>
    <t>43,363403</t>
  </si>
  <si>
    <t>-2,690872</t>
  </si>
  <si>
    <t>524849,6989</t>
  </si>
  <si>
    <t>4801603,311</t>
  </si>
  <si>
    <t>43,366098</t>
  </si>
  <si>
    <t>-2,693314</t>
  </si>
  <si>
    <t>MUSKIZ</t>
  </si>
  <si>
    <t>488190,2826</t>
  </si>
  <si>
    <t>4799280,142</t>
  </si>
  <si>
    <t>43,345498</t>
  </si>
  <si>
    <t>-3,145702</t>
  </si>
  <si>
    <t>490827,1618</t>
  </si>
  <si>
    <t>4796668,29</t>
  </si>
  <si>
    <t>43,322017</t>
  </si>
  <si>
    <t>-3,113126</t>
  </si>
  <si>
    <t>490524,7115</t>
  </si>
  <si>
    <t>4796492,901</t>
  </si>
  <si>
    <t>43,320434</t>
  </si>
  <si>
    <t>-3,116853</t>
  </si>
  <si>
    <t>490683,5858</t>
  </si>
  <si>
    <t>4796628,283</t>
  </si>
  <si>
    <t>43,321655</t>
  </si>
  <si>
    <t>-3,114896</t>
  </si>
  <si>
    <t>490560,5817</t>
  </si>
  <si>
    <t>4796688,647</t>
  </si>
  <si>
    <t>43,322197</t>
  </si>
  <si>
    <t>-3,116414</t>
  </si>
  <si>
    <t>489919,2267</t>
  </si>
  <si>
    <t>4796435,137</t>
  </si>
  <si>
    <t>43,319906</t>
  </si>
  <si>
    <t>-3,124319</t>
  </si>
  <si>
    <t>489459,0729</t>
  </si>
  <si>
    <t>4796501,029</t>
  </si>
  <si>
    <t>43,320493</t>
  </si>
  <si>
    <t>-3,129995</t>
  </si>
  <si>
    <t>489579,2672</t>
  </si>
  <si>
    <t>4796463,194</t>
  </si>
  <si>
    <t>43,320154</t>
  </si>
  <si>
    <t>-3,128512</t>
  </si>
  <si>
    <t>489699,3327</t>
  </si>
  <si>
    <t>4796499,659</t>
  </si>
  <si>
    <t>43,320484</t>
  </si>
  <si>
    <t>-3,127032</t>
  </si>
  <si>
    <t>490370,1139</t>
  </si>
  <si>
    <t>4796632,386</t>
  </si>
  <si>
    <t>43,321688</t>
  </si>
  <si>
    <t>-3,118762</t>
  </si>
  <si>
    <t>489837,2246</t>
  </si>
  <si>
    <t>4799282,354</t>
  </si>
  <si>
    <t>43,345542</t>
  </si>
  <si>
    <t>-3,125383</t>
  </si>
  <si>
    <t>487761,9589</t>
  </si>
  <si>
    <t>4798499,716</t>
  </si>
  <si>
    <t>43,338464</t>
  </si>
  <si>
    <t>-3,150969</t>
  </si>
  <si>
    <t>488472,096</t>
  </si>
  <si>
    <t>4798273,908</t>
  </si>
  <si>
    <t>43,336442</t>
  </si>
  <si>
    <t>-3,142204</t>
  </si>
  <si>
    <t>489347,4978</t>
  </si>
  <si>
    <t>4797377,898</t>
  </si>
  <si>
    <t>43,328387</t>
  </si>
  <si>
    <t>-3,131388</t>
  </si>
  <si>
    <t>489994,0396</t>
  </si>
  <si>
    <t>4796578,513</t>
  </si>
  <si>
    <t>43,321198</t>
  </si>
  <si>
    <t>-3,123399</t>
  </si>
  <si>
    <t>490607,8363</t>
  </si>
  <si>
    <t>4796558,754</t>
  </si>
  <si>
    <t>43,321028</t>
  </si>
  <si>
    <t>-3,115829</t>
  </si>
  <si>
    <t>489490,8259</t>
  </si>
  <si>
    <t>4796636,359</t>
  </si>
  <si>
    <t>43,321712</t>
  </si>
  <si>
    <t>-3,129606</t>
  </si>
  <si>
    <t>489487,8581</t>
  </si>
  <si>
    <t>4797388,34</t>
  </si>
  <si>
    <t>43,328483</t>
  </si>
  <si>
    <t>-3,129657</t>
  </si>
  <si>
    <t>489160,8519</t>
  </si>
  <si>
    <t>4797728,028</t>
  </si>
  <si>
    <t>43,331537</t>
  </si>
  <si>
    <t>-3,133697</t>
  </si>
  <si>
    <t>489991,0217</t>
  </si>
  <si>
    <t>4796292,209</t>
  </si>
  <si>
    <t>43,31862</t>
  </si>
  <si>
    <t>-3,123431</t>
  </si>
  <si>
    <t>490830,621</t>
  </si>
  <si>
    <t>4797905,142</t>
  </si>
  <si>
    <t>43,333154</t>
  </si>
  <si>
    <t>-3,113104</t>
  </si>
  <si>
    <t>490365,2357</t>
  </si>
  <si>
    <t>4796509,23</t>
  </si>
  <si>
    <t>43,320579</t>
  </si>
  <si>
    <t>-3,11882</t>
  </si>
  <si>
    <t>489770,9231</t>
  </si>
  <si>
    <t>4796654,255</t>
  </si>
  <si>
    <t>43,321877</t>
  </si>
  <si>
    <t>-3,126152</t>
  </si>
  <si>
    <t>490072,6196</t>
  </si>
  <si>
    <t>4796417,474</t>
  </si>
  <si>
    <t>43,319749</t>
  </si>
  <si>
    <t>-3,122427</t>
  </si>
  <si>
    <t>491049,3745</t>
  </si>
  <si>
    <t>4797127,107</t>
  </si>
  <si>
    <t>43,326151</t>
  </si>
  <si>
    <t>-3,110393</t>
  </si>
  <si>
    <t>490934,172</t>
  </si>
  <si>
    <t>4797741,413</t>
  </si>
  <si>
    <t>43,331681</t>
  </si>
  <si>
    <t>-3,111824</t>
  </si>
  <si>
    <t>489559,9631</t>
  </si>
  <si>
    <t>4796564,953</t>
  </si>
  <si>
    <t>43,32107</t>
  </si>
  <si>
    <t>-3,128752</t>
  </si>
  <si>
    <t>489700,9937</t>
  </si>
  <si>
    <t>4796365,498</t>
  </si>
  <si>
    <t>43,319276</t>
  </si>
  <si>
    <t>-3,127009</t>
  </si>
  <si>
    <t>490031,8277</t>
  </si>
  <si>
    <t>4797130,528</t>
  </si>
  <si>
    <t>43,326169</t>
  </si>
  <si>
    <t>-3,122943</t>
  </si>
  <si>
    <t>489692,3664</t>
  </si>
  <si>
    <t>4796291,325</t>
  </si>
  <si>
    <t>43,318608</t>
  </si>
  <si>
    <t>-3,127114</t>
  </si>
  <si>
    <t>489920,1106</t>
  </si>
  <si>
    <t>4796429,694</t>
  </si>
  <si>
    <t>43,319857</t>
  </si>
  <si>
    <t>-3,124308</t>
  </si>
  <si>
    <t>489437,2689</t>
  </si>
  <si>
    <t>4796558,48</t>
  </si>
  <si>
    <t>43,32101</t>
  </si>
  <si>
    <t>-3,130265</t>
  </si>
  <si>
    <t>489979,7111</t>
  </si>
  <si>
    <t>4796978,122</t>
  </si>
  <si>
    <t>43,324796</t>
  </si>
  <si>
    <t>-3,123583</t>
  </si>
  <si>
    <t>489607,1767</t>
  </si>
  <si>
    <t>4796631,626</t>
  </si>
  <si>
    <t>43,321671</t>
  </si>
  <si>
    <t>-3,128171</t>
  </si>
  <si>
    <t>491374,504</t>
  </si>
  <si>
    <t>4796935,887</t>
  </si>
  <si>
    <t>43,324433</t>
  </si>
  <si>
    <t>-3,10638</t>
  </si>
  <si>
    <t>490591,7395</t>
  </si>
  <si>
    <t>4797229,013</t>
  </si>
  <si>
    <t>43,327063</t>
  </si>
  <si>
    <t>-3,116039</t>
  </si>
  <si>
    <t>490044,4974</t>
  </si>
  <si>
    <t>4796814,104</t>
  </si>
  <si>
    <t>43,32332</t>
  </si>
  <si>
    <t>-3,122781</t>
  </si>
  <si>
    <t>490174,4641</t>
  </si>
  <si>
    <t>4794850,407</t>
  </si>
  <si>
    <t>43,30564</t>
  </si>
  <si>
    <t>-3,121143</t>
  </si>
  <si>
    <t>490326,3929</t>
  </si>
  <si>
    <t>4795769,749</t>
  </si>
  <si>
    <t>43,31392</t>
  </si>
  <si>
    <t>-3,119286</t>
  </si>
  <si>
    <t>490271,2424</t>
  </si>
  <si>
    <t>4795483,853</t>
  </si>
  <si>
    <t>43,311345</t>
  </si>
  <si>
    <t>-3,119961</t>
  </si>
  <si>
    <t>490524,8738</t>
  </si>
  <si>
    <t>4796493,012</t>
  </si>
  <si>
    <t>43,320435</t>
  </si>
  <si>
    <t>-3,116851</t>
  </si>
  <si>
    <t>489788,2495</t>
  </si>
  <si>
    <t>4796905,887</t>
  </si>
  <si>
    <t>43,324143</t>
  </si>
  <si>
    <t>-3,125943</t>
  </si>
  <si>
    <t>490882,4721</t>
  </si>
  <si>
    <t>4796796,265</t>
  </si>
  <si>
    <t>43,32317</t>
  </si>
  <si>
    <t>-3,112446</t>
  </si>
  <si>
    <t>490226,4582</t>
  </si>
  <si>
    <t>4795977,682</t>
  </si>
  <si>
    <t>43,315791</t>
  </si>
  <si>
    <t>-3,120522</t>
  </si>
  <si>
    <t>489674,1131</t>
  </si>
  <si>
    <t>4796658,289</t>
  </si>
  <si>
    <t>43,321912</t>
  </si>
  <si>
    <t>-3,127346</t>
  </si>
  <si>
    <t>490361,3123</t>
  </si>
  <si>
    <t>4795461,624</t>
  </si>
  <si>
    <t>43,311146</t>
  </si>
  <si>
    <t>-3,11885</t>
  </si>
  <si>
    <t>490806,1372</t>
  </si>
  <si>
    <t>4796591,244</t>
  </si>
  <si>
    <t>43,321323</t>
  </si>
  <si>
    <t>-3,113384</t>
  </si>
  <si>
    <t>490793,6053</t>
  </si>
  <si>
    <t>4796439,111</t>
  </si>
  <si>
    <t>43,319953</t>
  </si>
  <si>
    <t>-3,113536</t>
  </si>
  <si>
    <t>490860,4238</t>
  </si>
  <si>
    <t>4796500,658</t>
  </si>
  <si>
    <t>43,320508</t>
  </si>
  <si>
    <t>-3,112713</t>
  </si>
  <si>
    <t>MUXIKA</t>
  </si>
  <si>
    <t>525314,1346</t>
  </si>
  <si>
    <t>4792412,067</t>
  </si>
  <si>
    <t>43,283323</t>
  </si>
  <si>
    <t>-2,688006</t>
  </si>
  <si>
    <t>524812,1502</t>
  </si>
  <si>
    <t>4792407,99</t>
  </si>
  <si>
    <t>43,283303</t>
  </si>
  <si>
    <t>-2,694193</t>
  </si>
  <si>
    <t>524857,5498</t>
  </si>
  <si>
    <t>4793148,475</t>
  </si>
  <si>
    <t>43,289969</t>
  </si>
  <si>
    <t>-2,6936</t>
  </si>
  <si>
    <t>525581,6359</t>
  </si>
  <si>
    <t>4790822,709</t>
  </si>
  <si>
    <t>43,269003</t>
  </si>
  <si>
    <t>-2,684783</t>
  </si>
  <si>
    <t>525137,5092</t>
  </si>
  <si>
    <t>4793043,557</t>
  </si>
  <si>
    <t>43,289015</t>
  </si>
  <si>
    <t>-2,690154</t>
  </si>
  <si>
    <t>525055,9805</t>
  </si>
  <si>
    <t>4793239,163</t>
  </si>
  <si>
    <t>43,290779</t>
  </si>
  <si>
    <t>-2,69115</t>
  </si>
  <si>
    <t>525573,36</t>
  </si>
  <si>
    <t>4791661,615</t>
  </si>
  <si>
    <t>43,276557</t>
  </si>
  <si>
    <t>-2,684846</t>
  </si>
  <si>
    <t>525537,2638</t>
  </si>
  <si>
    <t>4790989,685</t>
  </si>
  <si>
    <t>43,270508</t>
  </si>
  <si>
    <t>-2,685322</t>
  </si>
  <si>
    <t>525829,3545</t>
  </si>
  <si>
    <t>4788021,31</t>
  </si>
  <si>
    <t>43,24377</t>
  </si>
  <si>
    <t>-2,681862</t>
  </si>
  <si>
    <t>523691,5886</t>
  </si>
  <si>
    <t>4793397,403</t>
  </si>
  <si>
    <t>43,292248</t>
  </si>
  <si>
    <t>-2,707961</t>
  </si>
  <si>
    <t>526267,8601</t>
  </si>
  <si>
    <t>4787665,496</t>
  </si>
  <si>
    <t>43,240551</t>
  </si>
  <si>
    <t>-2,676478</t>
  </si>
  <si>
    <t>524920,3826</t>
  </si>
  <si>
    <t>4788940,695</t>
  </si>
  <si>
    <t>43,252079</t>
  </si>
  <si>
    <t>-2,693016</t>
  </si>
  <si>
    <t>524870,1811</t>
  </si>
  <si>
    <t>4788905,305</t>
  </si>
  <si>
    <t>43,251762</t>
  </si>
  <si>
    <t>-2,693636</t>
  </si>
  <si>
    <t>527759,5414</t>
  </si>
  <si>
    <t>4788903,846</t>
  </si>
  <si>
    <t>43,251648</t>
  </si>
  <si>
    <t>-2,658044</t>
  </si>
  <si>
    <t>525332,2054</t>
  </si>
  <si>
    <t>4793286,723</t>
  </si>
  <si>
    <t>43,291198</t>
  </si>
  <si>
    <t>-2,687743</t>
  </si>
  <si>
    <t>524057,5211</t>
  </si>
  <si>
    <t>4792513,108</t>
  </si>
  <si>
    <t>43,284274</t>
  </si>
  <si>
    <t>-2,703489</t>
  </si>
  <si>
    <t>525549,2286</t>
  </si>
  <si>
    <t>4792122,085</t>
  </si>
  <si>
    <t>43,280704</t>
  </si>
  <si>
    <t>-2,685122</t>
  </si>
  <si>
    <t>527017,6237</t>
  </si>
  <si>
    <t>4786029,441</t>
  </si>
  <si>
    <t>43,225793</t>
  </si>
  <si>
    <t>-2,667324</t>
  </si>
  <si>
    <t>524411,4855</t>
  </si>
  <si>
    <t>4791508,182</t>
  </si>
  <si>
    <t>43,275214</t>
  </si>
  <si>
    <t>-2,699171</t>
  </si>
  <si>
    <t>525476,5078</t>
  </si>
  <si>
    <t>4790701,037</t>
  </si>
  <si>
    <t>43,267911</t>
  </si>
  <si>
    <t>-2,686084</t>
  </si>
  <si>
    <t>525135,8121</t>
  </si>
  <si>
    <t>4793041,774</t>
  </si>
  <si>
    <t>43,288999</t>
  </si>
  <si>
    <t>-2,690175</t>
  </si>
  <si>
    <t>527670,9734</t>
  </si>
  <si>
    <t>4790178,105</t>
  </si>
  <si>
    <t>43,263125</t>
  </si>
  <si>
    <t>-2,659071</t>
  </si>
  <si>
    <t>529416,2307</t>
  </si>
  <si>
    <t>4786363,249</t>
  </si>
  <si>
    <t>43,228709</t>
  </si>
  <si>
    <t>-2,637772</t>
  </si>
  <si>
    <t>526307,2691</t>
  </si>
  <si>
    <t>4786064,413</t>
  </si>
  <si>
    <t>43,226133</t>
  </si>
  <si>
    <t>-2,676069</t>
  </si>
  <si>
    <t>525382,4006</t>
  </si>
  <si>
    <t>4793661,069</t>
  </si>
  <si>
    <t>43,294567</t>
  </si>
  <si>
    <t>-2,687107</t>
  </si>
  <si>
    <t>523691,7373</t>
  </si>
  <si>
    <t>4793401,29</t>
  </si>
  <si>
    <t>43,292283</t>
  </si>
  <si>
    <t>-2,707959</t>
  </si>
  <si>
    <t>525159,1427</t>
  </si>
  <si>
    <t>4792898,15</t>
  </si>
  <si>
    <t>43,287705</t>
  </si>
  <si>
    <t>-2,689894</t>
  </si>
  <si>
    <t>524056,6057</t>
  </si>
  <si>
    <t>4793388,36</t>
  </si>
  <si>
    <t>43,292155</t>
  </si>
  <si>
    <t>-2,703462</t>
  </si>
  <si>
    <t>525190,4773</t>
  </si>
  <si>
    <t>4793220,893</t>
  </si>
  <si>
    <t>43,29061</t>
  </si>
  <si>
    <t>-2,689493</t>
  </si>
  <si>
    <t>524033,6474</t>
  </si>
  <si>
    <t>4789517,998</t>
  </si>
  <si>
    <t>43,257306</t>
  </si>
  <si>
    <t>-2,703914</t>
  </si>
  <si>
    <t>525150,8136</t>
  </si>
  <si>
    <t>4789279,273</t>
  </si>
  <si>
    <t>43,25512</t>
  </si>
  <si>
    <t>-2,690162</t>
  </si>
  <si>
    <t>NABARNIZ</t>
  </si>
  <si>
    <t>533573,244</t>
  </si>
  <si>
    <t>4796777,182</t>
  </si>
  <si>
    <t>43,322304</t>
  </si>
  <si>
    <t>-2,585949</t>
  </si>
  <si>
    <t>533892,1722</t>
  </si>
  <si>
    <t>4796126,399</t>
  </si>
  <si>
    <t>43,31643</t>
  </si>
  <si>
    <t>-2,582056</t>
  </si>
  <si>
    <t>533737,6574</t>
  </si>
  <si>
    <t>4796685,707</t>
  </si>
  <si>
    <t>43,321473</t>
  </si>
  <si>
    <t>-2,583927</t>
  </si>
  <si>
    <t>533229,5482</t>
  </si>
  <si>
    <t>4797828,011</t>
  </si>
  <si>
    <t>43,331781</t>
  </si>
  <si>
    <t>-2,590124</t>
  </si>
  <si>
    <t>533730,5482</t>
  </si>
  <si>
    <t>4796582,719</t>
  </si>
  <si>
    <t>43,320546</t>
  </si>
  <si>
    <t>-2,584021</t>
  </si>
  <si>
    <t>533523,5137</t>
  </si>
  <si>
    <t>4796929,422</t>
  </si>
  <si>
    <t>43,323677</t>
  </si>
  <si>
    <t>-2,586553</t>
  </si>
  <si>
    <t>533575,7318</t>
  </si>
  <si>
    <t>4797158,466</t>
  </si>
  <si>
    <t>43,325737</t>
  </si>
  <si>
    <t>-2,585895</t>
  </si>
  <si>
    <t>534238,629</t>
  </si>
  <si>
    <t>4795528,857</t>
  </si>
  <si>
    <t>43,311034</t>
  </si>
  <si>
    <t>-2,577821</t>
  </si>
  <si>
    <t>533686,3537</t>
  </si>
  <si>
    <t>4796680,676</t>
  </si>
  <si>
    <t>43,32143</t>
  </si>
  <si>
    <t>-2,58456</t>
  </si>
  <si>
    <t>ONDARROA</t>
  </si>
  <si>
    <t>547132,9078</t>
  </si>
  <si>
    <t>4796707,944</t>
  </si>
  <si>
    <t>-2,418734</t>
  </si>
  <si>
    <t>546837,434</t>
  </si>
  <si>
    <t>4796927,688</t>
  </si>
  <si>
    <t>43,32295</t>
  </si>
  <si>
    <t>-2,422359</t>
  </si>
  <si>
    <t>546924,8923</t>
  </si>
  <si>
    <t>4796769,029</t>
  </si>
  <si>
    <t>43,321516</t>
  </si>
  <si>
    <t>-2,421294</t>
  </si>
  <si>
    <t>546862,054</t>
  </si>
  <si>
    <t>4797412,43</t>
  </si>
  <si>
    <t>43,327313</t>
  </si>
  <si>
    <t>-2,422014</t>
  </si>
  <si>
    <t>546740,7553</t>
  </si>
  <si>
    <t>4797142,262</t>
  </si>
  <si>
    <t>43,324888</t>
  </si>
  <si>
    <t>-2,423533</t>
  </si>
  <si>
    <t>546746,9302</t>
  </si>
  <si>
    <t>4797070,002</t>
  </si>
  <si>
    <t>43,324237</t>
  </si>
  <si>
    <t>-2,423463</t>
  </si>
  <si>
    <t>546863,6004</t>
  </si>
  <si>
    <t>4796837,575</t>
  </si>
  <si>
    <t>43,322137</t>
  </si>
  <si>
    <t>-2,422044</t>
  </si>
  <si>
    <t>545909,8181</t>
  </si>
  <si>
    <t>4796719,977</t>
  </si>
  <si>
    <t>43,321137</t>
  </si>
  <si>
    <t>-2,433816</t>
  </si>
  <si>
    <t>546842,299</t>
  </si>
  <si>
    <t>4796927,722</t>
  </si>
  <si>
    <t>-2,422299</t>
  </si>
  <si>
    <t>546733,5164</t>
  </si>
  <si>
    <t>4797075,018</t>
  </si>
  <si>
    <t>43,324283</t>
  </si>
  <si>
    <t>-2,423628</t>
  </si>
  <si>
    <t>546932,0853</t>
  </si>
  <si>
    <t>4796515,076</t>
  </si>
  <si>
    <t>43,319229</t>
  </si>
  <si>
    <t>-2,421227</t>
  </si>
  <si>
    <t>546862,5082</t>
  </si>
  <si>
    <t>4796831,347</t>
  </si>
  <si>
    <t>43,322081</t>
  </si>
  <si>
    <t>-2,422058</t>
  </si>
  <si>
    <t>546930,7107</t>
  </si>
  <si>
    <t>4796514,511</t>
  </si>
  <si>
    <t>43,319224</t>
  </si>
  <si>
    <t>-2,421244</t>
  </si>
  <si>
    <t>545974,1243</t>
  </si>
  <si>
    <t>4796612,238</t>
  </si>
  <si>
    <t>43,320163</t>
  </si>
  <si>
    <t>-2,433032</t>
  </si>
  <si>
    <t>546028,0304</t>
  </si>
  <si>
    <t>4796758,319</t>
  </si>
  <si>
    <t>43,321475</t>
  </si>
  <si>
    <t>-2,432355</t>
  </si>
  <si>
    <t>545908,466</t>
  </si>
  <si>
    <t>4796716,081</t>
  </si>
  <si>
    <t>43,321102</t>
  </si>
  <si>
    <t>-2,433833</t>
  </si>
  <si>
    <t>546473,0443</t>
  </si>
  <si>
    <t>4796593,986</t>
  </si>
  <si>
    <t>43,319968</t>
  </si>
  <si>
    <t>-2,426881</t>
  </si>
  <si>
    <t>546810,9407</t>
  </si>
  <si>
    <t>4796537,339</t>
  </si>
  <si>
    <t>43,319437</t>
  </si>
  <si>
    <t>-2,422719</t>
  </si>
  <si>
    <t>546345,4839</t>
  </si>
  <si>
    <t>4796689,182</t>
  </si>
  <si>
    <t>43,320833</t>
  </si>
  <si>
    <t>-2,428446</t>
  </si>
  <si>
    <t>546677,0795</t>
  </si>
  <si>
    <t>4796628,153</t>
  </si>
  <si>
    <t>43,320263</t>
  </si>
  <si>
    <t>-2,424362</t>
  </si>
  <si>
    <t>546465,6263</t>
  </si>
  <si>
    <t>4796564,17</t>
  </si>
  <si>
    <t>43,3197</t>
  </si>
  <si>
    <t>-2,426975</t>
  </si>
  <si>
    <t>545783,8584</t>
  </si>
  <si>
    <t>4796663,926</t>
  </si>
  <si>
    <t>43,32064</t>
  </si>
  <si>
    <t>-2,435374</t>
  </si>
  <si>
    <t>546997,4646</t>
  </si>
  <si>
    <t>4796617,597</t>
  </si>
  <si>
    <t>43,320148</t>
  </si>
  <si>
    <t>-2,420412</t>
  </si>
  <si>
    <t>546178,0971</t>
  </si>
  <si>
    <t>4796727,132</t>
  </si>
  <si>
    <t>43,321185</t>
  </si>
  <si>
    <t>-2,430507</t>
  </si>
  <si>
    <t>546679,4845</t>
  </si>
  <si>
    <t>4796632,168</t>
  </si>
  <si>
    <t>43,320299</t>
  </si>
  <si>
    <t>-2,424332</t>
  </si>
  <si>
    <t>544999,8174</t>
  </si>
  <si>
    <t>4796745,41</t>
  </si>
  <si>
    <t>43,321421</t>
  </si>
  <si>
    <t>-2,445036</t>
  </si>
  <si>
    <t>546796,071</t>
  </si>
  <si>
    <t>4796529,906</t>
  </si>
  <si>
    <t>43,319371</t>
  </si>
  <si>
    <t>-2,422903</t>
  </si>
  <si>
    <t>546028,5169</t>
  </si>
  <si>
    <t>4796758,322</t>
  </si>
  <si>
    <t>-2,432349</t>
  </si>
  <si>
    <t>546999,898</t>
  </si>
  <si>
    <t>4796617,503</t>
  </si>
  <si>
    <t>43,320147</t>
  </si>
  <si>
    <t>-2,420382</t>
  </si>
  <si>
    <t>546341,326</t>
  </si>
  <si>
    <t>4796680,601</t>
  </si>
  <si>
    <t>43,320756</t>
  </si>
  <si>
    <t>-2,428498</t>
  </si>
  <si>
    <t>546785,7648</t>
  </si>
  <si>
    <t>4796542,718</t>
  </si>
  <si>
    <t>43,319487</t>
  </si>
  <si>
    <t>-2,423029</t>
  </si>
  <si>
    <t>547060,7439</t>
  </si>
  <si>
    <t>4796788,63</t>
  </si>
  <si>
    <t>43,321684</t>
  </si>
  <si>
    <t>-2,419617</t>
  </si>
  <si>
    <t>546867,705</t>
  </si>
  <si>
    <t>4796842,046</t>
  </si>
  <si>
    <t>43,322177</t>
  </si>
  <si>
    <t>-2,421993</t>
  </si>
  <si>
    <t>546175,757</t>
  </si>
  <si>
    <t>4796725,45</t>
  </si>
  <si>
    <t>43,32117</t>
  </si>
  <si>
    <t>-2,430536</t>
  </si>
  <si>
    <t>546317,7469</t>
  </si>
  <si>
    <t>4796642,345</t>
  </si>
  <si>
    <t>43,320413</t>
  </si>
  <si>
    <t>-2,428792</t>
  </si>
  <si>
    <t>545974,5132</t>
  </si>
  <si>
    <t>4796614,684</t>
  </si>
  <si>
    <t>43,320185</t>
  </si>
  <si>
    <t>-2,433027</t>
  </si>
  <si>
    <t>546926,3721</t>
  </si>
  <si>
    <t>4796777,813</t>
  </si>
  <si>
    <t>43,321595</t>
  </si>
  <si>
    <t>-2,421275</t>
  </si>
  <si>
    <t>ORDUÑA</t>
  </si>
  <si>
    <t>499092,9323</t>
  </si>
  <si>
    <t>4760276,809</t>
  </si>
  <si>
    <t>42,994383</t>
  </si>
  <si>
    <t>-3,011127</t>
  </si>
  <si>
    <t>499019,7275</t>
  </si>
  <si>
    <t>4760274,709</t>
  </si>
  <si>
    <t>42,994364</t>
  </si>
  <si>
    <t>-3,012025</t>
  </si>
  <si>
    <t>499081,9271</t>
  </si>
  <si>
    <t>4760276,144</t>
  </si>
  <si>
    <t>42,994377</t>
  </si>
  <si>
    <t>-3,011262</t>
  </si>
  <si>
    <t>499449,3491</t>
  </si>
  <si>
    <t>4759429,892</t>
  </si>
  <si>
    <t>42,986757</t>
  </si>
  <si>
    <t>-3,006754</t>
  </si>
  <si>
    <t>499331,2408</t>
  </si>
  <si>
    <t>4760552,633</t>
  </si>
  <si>
    <t>42,996867</t>
  </si>
  <si>
    <t>-3,008204</t>
  </si>
  <si>
    <t>499750,8474</t>
  </si>
  <si>
    <t>4761721,758</t>
  </si>
  <si>
    <t>43,007395</t>
  </si>
  <si>
    <t>-3,003057</t>
  </si>
  <si>
    <t>499456,2446</t>
  </si>
  <si>
    <t>4762075,364</t>
  </si>
  <si>
    <t>43,010579</t>
  </si>
  <si>
    <t>-3,006672</t>
  </si>
  <si>
    <t>498484,2937</t>
  </si>
  <si>
    <t>4760214,505</t>
  </si>
  <si>
    <t>42,993821</t>
  </si>
  <si>
    <t>-3,018593</t>
  </si>
  <si>
    <t>499232,2732</t>
  </si>
  <si>
    <t>4759763,955</t>
  </si>
  <si>
    <t>42,989765</t>
  </si>
  <si>
    <t>-3,009417</t>
  </si>
  <si>
    <t>499239,4047</t>
  </si>
  <si>
    <t>4760112,768</t>
  </si>
  <si>
    <t>42,992906</t>
  </si>
  <si>
    <t>-3,00933</t>
  </si>
  <si>
    <t>498856,7625</t>
  </si>
  <si>
    <t>4760230,535</t>
  </si>
  <si>
    <t>42,993966</t>
  </si>
  <si>
    <t>-3,014024</t>
  </si>
  <si>
    <t>499343,4223</t>
  </si>
  <si>
    <t>4760073,778</t>
  </si>
  <si>
    <t>42,992555</t>
  </si>
  <si>
    <t>-3,008054</t>
  </si>
  <si>
    <t>499023,3145</t>
  </si>
  <si>
    <t>4760276,152</t>
  </si>
  <si>
    <t>-3,011981</t>
  </si>
  <si>
    <t>496888,2093</t>
  </si>
  <si>
    <t>4763444,433</t>
  </si>
  <si>
    <t>43,022901</t>
  </si>
  <si>
    <t>-3,03819</t>
  </si>
  <si>
    <t>499233,2091</t>
  </si>
  <si>
    <t>4760113,212</t>
  </si>
  <si>
    <t>42,99291</t>
  </si>
  <si>
    <t>-3,009406</t>
  </si>
  <si>
    <t>497348,3157</t>
  </si>
  <si>
    <t>4760443,173</t>
  </si>
  <si>
    <t>42,995877</t>
  </si>
  <si>
    <t>-3,032529</t>
  </si>
  <si>
    <t>499351,3831</t>
  </si>
  <si>
    <t>4759773,827</t>
  </si>
  <si>
    <t>42,989854</t>
  </si>
  <si>
    <t>-3,007956</t>
  </si>
  <si>
    <t>498163,9646</t>
  </si>
  <si>
    <t>4760080,322</t>
  </si>
  <si>
    <t>42,992612</t>
  </si>
  <si>
    <t>-3,022522</t>
  </si>
  <si>
    <t>499410,5186</t>
  </si>
  <si>
    <t>4761063,797</t>
  </si>
  <si>
    <t>43,00147</t>
  </si>
  <si>
    <t>-3,007232</t>
  </si>
  <si>
    <t>499347,8247</t>
  </si>
  <si>
    <t>4760076,22</t>
  </si>
  <si>
    <t>42,992577</t>
  </si>
  <si>
    <t>-3,008</t>
  </si>
  <si>
    <t>499448,6841</t>
  </si>
  <si>
    <t>4760285,1</t>
  </si>
  <si>
    <t>42,994458</t>
  </si>
  <si>
    <t>-3,006763</t>
  </si>
  <si>
    <t>498861,2682</t>
  </si>
  <si>
    <t>4760363,463</t>
  </si>
  <si>
    <t>42,995163</t>
  </si>
  <si>
    <t>-3,013969</t>
  </si>
  <si>
    <t>499843,0082</t>
  </si>
  <si>
    <t>4760920,628</t>
  </si>
  <si>
    <t>43,000181</t>
  </si>
  <si>
    <t>-3,001926</t>
  </si>
  <si>
    <t>499333,1389</t>
  </si>
  <si>
    <t>4759953,621</t>
  </si>
  <si>
    <t>42,991473</t>
  </si>
  <si>
    <t>-3,00818</t>
  </si>
  <si>
    <t>499035,0461</t>
  </si>
  <si>
    <t>4760225,066</t>
  </si>
  <si>
    <t>42,993917</t>
  </si>
  <si>
    <t>-3,011837</t>
  </si>
  <si>
    <t>498999,4415</t>
  </si>
  <si>
    <t>4760359,888</t>
  </si>
  <si>
    <t>42,995131</t>
  </si>
  <si>
    <t>-3,012274</t>
  </si>
  <si>
    <t>499331,5082</t>
  </si>
  <si>
    <t>4759951,955</t>
  </si>
  <si>
    <t>42,991458</t>
  </si>
  <si>
    <t>-3,0082</t>
  </si>
  <si>
    <t>499181,1527</t>
  </si>
  <si>
    <t>4759730,979</t>
  </si>
  <si>
    <t>42,989468</t>
  </si>
  <si>
    <t>-3,010044</t>
  </si>
  <si>
    <t>499022,2291</t>
  </si>
  <si>
    <t>4760096,582</t>
  </si>
  <si>
    <t>42,99276</t>
  </si>
  <si>
    <t>-3,011994</t>
  </si>
  <si>
    <t>499234,6767</t>
  </si>
  <si>
    <t>4760114,989</t>
  </si>
  <si>
    <t>42,992926</t>
  </si>
  <si>
    <t>-3,009388</t>
  </si>
  <si>
    <t>498691,2852</t>
  </si>
  <si>
    <t>4760274,764</t>
  </si>
  <si>
    <t>-3,016054</t>
  </si>
  <si>
    <t>499145,0025</t>
  </si>
  <si>
    <t>4760110,113</t>
  </si>
  <si>
    <t>42,992882</t>
  </si>
  <si>
    <t>-3,010488</t>
  </si>
  <si>
    <t>499208,9755</t>
  </si>
  <si>
    <t>4759924,983</t>
  </si>
  <si>
    <t>42,991215</t>
  </si>
  <si>
    <t>-3,009703</t>
  </si>
  <si>
    <t>499450,6406</t>
  </si>
  <si>
    <t>4760284,655</t>
  </si>
  <si>
    <t>42,994454</t>
  </si>
  <si>
    <t>-3,006739</t>
  </si>
  <si>
    <t>499004,6584</t>
  </si>
  <si>
    <t>4760357,555</t>
  </si>
  <si>
    <t>42,99511</t>
  </si>
  <si>
    <t>-3,01221</t>
  </si>
  <si>
    <t>499327,0841</t>
  </si>
  <si>
    <t>4760558,742</t>
  </si>
  <si>
    <t>42,996922</t>
  </si>
  <si>
    <t>-3,008255</t>
  </si>
  <si>
    <t>499346,0847</t>
  </si>
  <si>
    <t>4760635,81</t>
  </si>
  <si>
    <t>42,997616</t>
  </si>
  <si>
    <t>-3,008022</t>
  </si>
  <si>
    <t>OROZKO</t>
  </si>
  <si>
    <t>507354,6009</t>
  </si>
  <si>
    <t>4772704,177</t>
  </si>
  <si>
    <t>43,106253</t>
  </si>
  <si>
    <t>-2,909617</t>
  </si>
  <si>
    <t>507135,421</t>
  </si>
  <si>
    <t>4772903,952</t>
  </si>
  <si>
    <t>43,108054</t>
  </si>
  <si>
    <t>-2,912308</t>
  </si>
  <si>
    <t>512745,9089</t>
  </si>
  <si>
    <t>4770599,982</t>
  </si>
  <si>
    <t>43,087234</t>
  </si>
  <si>
    <t>-2,84341</t>
  </si>
  <si>
    <t>506853,7808</t>
  </si>
  <si>
    <t>4773330,111</t>
  </si>
  <si>
    <t>43,111894</t>
  </si>
  <si>
    <t>-2,915764</t>
  </si>
  <si>
    <t>507237,1064</t>
  </si>
  <si>
    <t>4772851,864</t>
  </si>
  <si>
    <t>43,107584</t>
  </si>
  <si>
    <t>-2,911059</t>
  </si>
  <si>
    <t>513321,5387</t>
  </si>
  <si>
    <t>4771814,457</t>
  </si>
  <si>
    <t>43,09816</t>
  </si>
  <si>
    <t>-2,836309</t>
  </si>
  <si>
    <t>511913,704</t>
  </si>
  <si>
    <t>4771440,712</t>
  </si>
  <si>
    <t>43,094818</t>
  </si>
  <si>
    <t>-2,853616</t>
  </si>
  <si>
    <t>505691,3142</t>
  </si>
  <si>
    <t>4774911,008</t>
  </si>
  <si>
    <t>43,126139</t>
  </si>
  <si>
    <t>-2,930035</t>
  </si>
  <si>
    <t>507015,6598</t>
  </si>
  <si>
    <t>4772652,624</t>
  </si>
  <si>
    <t>43,105792</t>
  </si>
  <si>
    <t>-2,913783</t>
  </si>
  <si>
    <t>507014,0974</t>
  </si>
  <si>
    <t>4774488,235</t>
  </si>
  <si>
    <t>43,122321</t>
  </si>
  <si>
    <t>-2,913779</t>
  </si>
  <si>
    <t>507067,4812</t>
  </si>
  <si>
    <t>4773057,58</t>
  </si>
  <si>
    <t>43,109438</t>
  </si>
  <si>
    <t>-2,913141</t>
  </si>
  <si>
    <t>507264,2892</t>
  </si>
  <si>
    <t>4773152,516</t>
  </si>
  <si>
    <t>43,110291</t>
  </si>
  <si>
    <t>-2,910721</t>
  </si>
  <si>
    <t>507351,834</t>
  </si>
  <si>
    <t>4772704,396</t>
  </si>
  <si>
    <t>43,106255</t>
  </si>
  <si>
    <t>-2,909651</t>
  </si>
  <si>
    <t>507367,425</t>
  </si>
  <si>
    <t>4772508,292</t>
  </si>
  <si>
    <t>43,104489</t>
  </si>
  <si>
    <t>-2,909462</t>
  </si>
  <si>
    <t>507475,526</t>
  </si>
  <si>
    <t>4772623,572</t>
  </si>
  <si>
    <t>43,105526</t>
  </si>
  <si>
    <t>-2,908132</t>
  </si>
  <si>
    <t>507236,9419</t>
  </si>
  <si>
    <t>4772853,53</t>
  </si>
  <si>
    <t>43,107599</t>
  </si>
  <si>
    <t>-2,911061</t>
  </si>
  <si>
    <t>506994,0238</t>
  </si>
  <si>
    <t>4772723,232</t>
  </si>
  <si>
    <t>43,106428</t>
  </si>
  <si>
    <t>-2,914048</t>
  </si>
  <si>
    <t>507134,0322</t>
  </si>
  <si>
    <t>4772909,17</t>
  </si>
  <si>
    <t>43,108101</t>
  </si>
  <si>
    <t>-2,912325</t>
  </si>
  <si>
    <t>507672,3016</t>
  </si>
  <si>
    <t>4772391,688</t>
  </si>
  <si>
    <t>43,103436</t>
  </si>
  <si>
    <t>-2,905717</t>
  </si>
  <si>
    <t>511260,8896</t>
  </si>
  <si>
    <t>4771397,514</t>
  </si>
  <si>
    <t>43,094439</t>
  </si>
  <si>
    <t>-2,861638</t>
  </si>
  <si>
    <t>507138,2602</t>
  </si>
  <si>
    <t>4773301,084</t>
  </si>
  <si>
    <t>43,11163</t>
  </si>
  <si>
    <t>-2,912268</t>
  </si>
  <si>
    <t>507408,1948</t>
  </si>
  <si>
    <t>4772806,738</t>
  </si>
  <si>
    <t>43,107176</t>
  </si>
  <si>
    <t>-2,908957</t>
  </si>
  <si>
    <t>ORTUELLA</t>
  </si>
  <si>
    <t>496770,9255</t>
  </si>
  <si>
    <t>4795428,549</t>
  </si>
  <si>
    <t>43,310903</t>
  </si>
  <si>
    <t>-3,039816</t>
  </si>
  <si>
    <t>495516,4786</t>
  </si>
  <si>
    <t>4795439,369</t>
  </si>
  <si>
    <t>43,310994</t>
  </si>
  <si>
    <t>-3,055284</t>
  </si>
  <si>
    <t>495490,066</t>
  </si>
  <si>
    <t>4795356,538</t>
  </si>
  <si>
    <t>43,310248</t>
  </si>
  <si>
    <t>-3,055609</t>
  </si>
  <si>
    <t>496811,4654</t>
  </si>
  <si>
    <t>4795062,594</t>
  </si>
  <si>
    <t>43,307608</t>
  </si>
  <si>
    <t>-3,039314</t>
  </si>
  <si>
    <t>496748,2354</t>
  </si>
  <si>
    <t>4795127,815</t>
  </si>
  <si>
    <t>43,308195</t>
  </si>
  <si>
    <t>-3,040094</t>
  </si>
  <si>
    <t>495014,18</t>
  </si>
  <si>
    <t>4796256,44</t>
  </si>
  <si>
    <t>43,318348</t>
  </si>
  <si>
    <t>-3,061485</t>
  </si>
  <si>
    <t>495339,8767</t>
  </si>
  <si>
    <t>4795488,132</t>
  </si>
  <si>
    <t>43,311432</t>
  </si>
  <si>
    <t>-3,057462</t>
  </si>
  <si>
    <t>495344,5788</t>
  </si>
  <si>
    <t>4795485,797</t>
  </si>
  <si>
    <t>43,311411</t>
  </si>
  <si>
    <t>-3,057404</t>
  </si>
  <si>
    <t>495014,1005</t>
  </si>
  <si>
    <t>4795597,756</t>
  </si>
  <si>
    <t>43,312417</t>
  </si>
  <si>
    <t>-3,06148</t>
  </si>
  <si>
    <t>495224,3679</t>
  </si>
  <si>
    <t>4795454,895</t>
  </si>
  <si>
    <t>43,311132</t>
  </si>
  <si>
    <t>-3,058886</t>
  </si>
  <si>
    <t>495513,2836</t>
  </si>
  <si>
    <t>4795268,454</t>
  </si>
  <si>
    <t>43,309455</t>
  </si>
  <si>
    <t>-3,055322</t>
  </si>
  <si>
    <t>496567,9368</t>
  </si>
  <si>
    <t>4795117,243</t>
  </si>
  <si>
    <t>43,308099</t>
  </si>
  <si>
    <t>-3,042317</t>
  </si>
  <si>
    <t>495793,6502</t>
  </si>
  <si>
    <t>4795133,672</t>
  </si>
  <si>
    <t>43,308243</t>
  </si>
  <si>
    <t>-3,051864</t>
  </si>
  <si>
    <t>495935,9627</t>
  </si>
  <si>
    <t>4795093,382</t>
  </si>
  <si>
    <t>43,307881</t>
  </si>
  <si>
    <t>-3,050109</t>
  </si>
  <si>
    <t>496285,0258</t>
  </si>
  <si>
    <t>4795078,078</t>
  </si>
  <si>
    <t>43,307745</t>
  </si>
  <si>
    <t>-3,045805</t>
  </si>
  <si>
    <t>495584,5034</t>
  </si>
  <si>
    <t>4795163,013</t>
  </si>
  <si>
    <t>43,308506</t>
  </si>
  <si>
    <t>-3,054443</t>
  </si>
  <si>
    <t>494809,6945</t>
  </si>
  <si>
    <t>4795440,763</t>
  </si>
  <si>
    <t>43,311002</t>
  </si>
  <si>
    <t>-3,063999</t>
  </si>
  <si>
    <t>496449,6335</t>
  </si>
  <si>
    <t>4795013,798</t>
  </si>
  <si>
    <t>43,307167</t>
  </si>
  <si>
    <t>-3,043775</t>
  </si>
  <si>
    <t>495509,3242</t>
  </si>
  <si>
    <t>4795535,106</t>
  </si>
  <si>
    <t>43,311856</t>
  </si>
  <si>
    <t>-3,055373</t>
  </si>
  <si>
    <t>497222,3467</t>
  </si>
  <si>
    <t>4795276,977</t>
  </si>
  <si>
    <t>43,30954</t>
  </si>
  <si>
    <t>-3,034249</t>
  </si>
  <si>
    <t>496655,3519</t>
  </si>
  <si>
    <t>4795251,69</t>
  </si>
  <si>
    <t>43,30931</t>
  </si>
  <si>
    <t>-3,04124</t>
  </si>
  <si>
    <t>496508,1031</t>
  </si>
  <si>
    <t>4795157,476</t>
  </si>
  <si>
    <t>43,308461</t>
  </si>
  <si>
    <t>-3,043055</t>
  </si>
  <si>
    <t>496728,2305</t>
  </si>
  <si>
    <t>4795185,131</t>
  </si>
  <si>
    <t>43,308711</t>
  </si>
  <si>
    <t>-3,040341</t>
  </si>
  <si>
    <t>495530,5859</t>
  </si>
  <si>
    <t>4795433,252</t>
  </si>
  <si>
    <t>43,310939</t>
  </si>
  <si>
    <t>-3,05511</t>
  </si>
  <si>
    <t>495322,4167</t>
  </si>
  <si>
    <t>4795336,439</t>
  </si>
  <si>
    <t>43,310066</t>
  </si>
  <si>
    <t>-3,057676</t>
  </si>
  <si>
    <t>495739,5382</t>
  </si>
  <si>
    <t>4795366,149</t>
  </si>
  <si>
    <t>43,310336</t>
  </si>
  <si>
    <t>-3,052533</t>
  </si>
  <si>
    <t>495654,6041</t>
  </si>
  <si>
    <t>4795458,826</t>
  </si>
  <si>
    <t>43,31117</t>
  </si>
  <si>
    <t>-3,053581</t>
  </si>
  <si>
    <t>496768,6527</t>
  </si>
  <si>
    <t>4795424,219</t>
  </si>
  <si>
    <t>43,310864</t>
  </si>
  <si>
    <t>-3,039844</t>
  </si>
  <si>
    <t>496575,2064</t>
  </si>
  <si>
    <t>4795058,267</t>
  </si>
  <si>
    <t>43,307568</t>
  </si>
  <si>
    <t>-3,042227</t>
  </si>
  <si>
    <t>495513,5397</t>
  </si>
  <si>
    <t>4795532,66</t>
  </si>
  <si>
    <t>43,311834</t>
  </si>
  <si>
    <t>-3,055321</t>
  </si>
  <si>
    <t>495979,2056</t>
  </si>
  <si>
    <t>4795117,9</t>
  </si>
  <si>
    <t>43,308102</t>
  </si>
  <si>
    <t>-3,049576</t>
  </si>
  <si>
    <t>496216,5997</t>
  </si>
  <si>
    <t>4794979,163</t>
  </si>
  <si>
    <t>43,306854</t>
  </si>
  <si>
    <t>-3,046648</t>
  </si>
  <si>
    <t>497005,8816</t>
  </si>
  <si>
    <t>4795266,63</t>
  </si>
  <si>
    <t>43,309446</t>
  </si>
  <si>
    <t>-3,036918</t>
  </si>
  <si>
    <t>496752,899</t>
  </si>
  <si>
    <t>4795043,631</t>
  </si>
  <si>
    <t>43,307437</t>
  </si>
  <si>
    <t>-3,040036</t>
  </si>
  <si>
    <t>495511,4192</t>
  </si>
  <si>
    <t>4795269,899</t>
  </si>
  <si>
    <t>43,309468</t>
  </si>
  <si>
    <t>-3,055345</t>
  </si>
  <si>
    <t>495366,4627</t>
  </si>
  <si>
    <t>4795703,899</t>
  </si>
  <si>
    <t>43,313375</t>
  </si>
  <si>
    <t>-3,057136</t>
  </si>
  <si>
    <t>496570,449</t>
  </si>
  <si>
    <t>4795113,243</t>
  </si>
  <si>
    <t>43,308063</t>
  </si>
  <si>
    <t>-3,042286</t>
  </si>
  <si>
    <t>496442,173</t>
  </si>
  <si>
    <t>4795016,023</t>
  </si>
  <si>
    <t>43,307187</t>
  </si>
  <si>
    <t>-3,043867</t>
  </si>
  <si>
    <t>495342,7955</t>
  </si>
  <si>
    <t>4795487,019</t>
  </si>
  <si>
    <t>-3,057426</t>
  </si>
  <si>
    <t>496654,449</t>
  </si>
  <si>
    <t>4795394,178</t>
  </si>
  <si>
    <t>43,310593</t>
  </si>
  <si>
    <t>-3,041252</t>
  </si>
  <si>
    <t>495791,1385</t>
  </si>
  <si>
    <t>4795137,671</t>
  </si>
  <si>
    <t>43,308279</t>
  </si>
  <si>
    <t>-3,051895</t>
  </si>
  <si>
    <t>496750,386</t>
  </si>
  <si>
    <t>4795046,076</t>
  </si>
  <si>
    <t>43,307459</t>
  </si>
  <si>
    <t>-3,040067</t>
  </si>
  <si>
    <t>495931,5038</t>
  </si>
  <si>
    <t>4795096,383</t>
  </si>
  <si>
    <t>43,307908</t>
  </si>
  <si>
    <t>-3,050164</t>
  </si>
  <si>
    <t>495669,9434</t>
  </si>
  <si>
    <t>4795349,868</t>
  </si>
  <si>
    <t>43,310189</t>
  </si>
  <si>
    <t>-3,053391</t>
  </si>
  <si>
    <t>495668,5659</t>
  </si>
  <si>
    <t>4795351,757</t>
  </si>
  <si>
    <t>43,310206</t>
  </si>
  <si>
    <t>-3,053408</t>
  </si>
  <si>
    <t>495455,6835</t>
  </si>
  <si>
    <t>4795483,722</t>
  </si>
  <si>
    <t>43,311393</t>
  </si>
  <si>
    <t>-3,056034</t>
  </si>
  <si>
    <t>495507,6991</t>
  </si>
  <si>
    <t>4795530,443</t>
  </si>
  <si>
    <t>43,311814</t>
  </si>
  <si>
    <t>-3,055393</t>
  </si>
  <si>
    <t>PLENTZIA</t>
  </si>
  <si>
    <t>504554,3627</t>
  </si>
  <si>
    <t>4806447,566</t>
  </si>
  <si>
    <t>43,410114</t>
  </si>
  <si>
    <t>-2,943751</t>
  </si>
  <si>
    <t>504553,3067</t>
  </si>
  <si>
    <t>4806452,674</t>
  </si>
  <si>
    <t>43,41016</t>
  </si>
  <si>
    <t>-2,943764</t>
  </si>
  <si>
    <t>504419,8921</t>
  </si>
  <si>
    <t>4805679,388</t>
  </si>
  <si>
    <t>43,403198</t>
  </si>
  <si>
    <t>-2,945418</t>
  </si>
  <si>
    <t>504265,6826</t>
  </si>
  <si>
    <t>4805468,942</t>
  </si>
  <si>
    <t>43,401304</t>
  </si>
  <si>
    <t>-2,947324</t>
  </si>
  <si>
    <t>504425,6601</t>
  </si>
  <si>
    <t>4805774,459</t>
  </si>
  <si>
    <t>43,404054</t>
  </si>
  <si>
    <t>-2,945346</t>
  </si>
  <si>
    <t>504485,2024</t>
  </si>
  <si>
    <t>4805858,903</t>
  </si>
  <si>
    <t>43,404814</t>
  </si>
  <si>
    <t>-2,94461</t>
  </si>
  <si>
    <t>504423,7796</t>
  </si>
  <si>
    <t>4806049,219</t>
  </si>
  <si>
    <t>43,406528</t>
  </si>
  <si>
    <t>-2,945367</t>
  </si>
  <si>
    <t>504662,7755</t>
  </si>
  <si>
    <t>4805279,848</t>
  </si>
  <si>
    <t>43,399599</t>
  </si>
  <si>
    <t>-2,942422</t>
  </si>
  <si>
    <t>504426,7111</t>
  </si>
  <si>
    <t>4806271,118</t>
  </si>
  <si>
    <t>43,408526</t>
  </si>
  <si>
    <t>-2,945329</t>
  </si>
  <si>
    <t>504542,9199</t>
  </si>
  <si>
    <t>4805764,763</t>
  </si>
  <si>
    <t>43,403966</t>
  </si>
  <si>
    <t>-2,943898</t>
  </si>
  <si>
    <t>504775,1401</t>
  </si>
  <si>
    <t>4805105,007</t>
  </si>
  <si>
    <t>43,398024</t>
  </si>
  <si>
    <t>-2,941036</t>
  </si>
  <si>
    <t>504075,5766</t>
  </si>
  <si>
    <t>4805814,775</t>
  </si>
  <si>
    <t>43,404419</t>
  </si>
  <si>
    <t>-2,949669</t>
  </si>
  <si>
    <t>504081,0642</t>
  </si>
  <si>
    <t>4805443,839</t>
  </si>
  <si>
    <t>43,401079</t>
  </si>
  <si>
    <t>-2,949604</t>
  </si>
  <si>
    <t>505844,8038</t>
  </si>
  <si>
    <t>4806290,633</t>
  </si>
  <si>
    <t>43,408692</t>
  </si>
  <si>
    <t>-2,927815</t>
  </si>
  <si>
    <t>506135,6715</t>
  </si>
  <si>
    <t>4804659,98</t>
  </si>
  <si>
    <t>43,394007</t>
  </si>
  <si>
    <t>-2,924241</t>
  </si>
  <si>
    <t>506143,279</t>
  </si>
  <si>
    <t>4804665,984</t>
  </si>
  <si>
    <t>43,394061</t>
  </si>
  <si>
    <t>-2,924147</t>
  </si>
  <si>
    <t>504419,2443</t>
  </si>
  <si>
    <t>4806050,438</t>
  </si>
  <si>
    <t>43,406539</t>
  </si>
  <si>
    <t>-2,945423</t>
  </si>
  <si>
    <t>504025,3136</t>
  </si>
  <si>
    <t>4805912,255</t>
  </si>
  <si>
    <t>43,405297</t>
  </si>
  <si>
    <t>-2,950289</t>
  </si>
  <si>
    <t>504110,303</t>
  </si>
  <si>
    <t>4805302,478</t>
  </si>
  <si>
    <t>43,399806</t>
  </si>
  <si>
    <t>-2,949244</t>
  </si>
  <si>
    <t>504445,7993</t>
  </si>
  <si>
    <t>4805933,621</t>
  </si>
  <si>
    <t>-2,945096</t>
  </si>
  <si>
    <t>506141,338</t>
  </si>
  <si>
    <t>4804662,984</t>
  </si>
  <si>
    <t>43,394034</t>
  </si>
  <si>
    <t>-2,924171</t>
  </si>
  <si>
    <t>506141,499</t>
  </si>
  <si>
    <t>4804664,095</t>
  </si>
  <si>
    <t>43,394044</t>
  </si>
  <si>
    <t>-2,924169</t>
  </si>
  <si>
    <t>504100,1917</t>
  </si>
  <si>
    <t>4805950,394</t>
  </si>
  <si>
    <t>43,40564</t>
  </si>
  <si>
    <t>-2,949364</t>
  </si>
  <si>
    <t>504076,9525</t>
  </si>
  <si>
    <t>4805815,776</t>
  </si>
  <si>
    <t>43,404428</t>
  </si>
  <si>
    <t>-2,949652</t>
  </si>
  <si>
    <t>504418,7623</t>
  </si>
  <si>
    <t>4805673,501</t>
  </si>
  <si>
    <t>43,403145</t>
  </si>
  <si>
    <t>-2,945432</t>
  </si>
  <si>
    <t>504572,4396</t>
  </si>
  <si>
    <t>4805818,758</t>
  </si>
  <si>
    <t>43,404452</t>
  </si>
  <si>
    <t>-2,943533</t>
  </si>
  <si>
    <t>504107,0588</t>
  </si>
  <si>
    <t>4805310,584</t>
  </si>
  <si>
    <t>43,399879</t>
  </si>
  <si>
    <t>-2,949284</t>
  </si>
  <si>
    <t>504107,2226</t>
  </si>
  <si>
    <t>4805440,746</t>
  </si>
  <si>
    <t>43,401051</t>
  </si>
  <si>
    <t>-2,949281</t>
  </si>
  <si>
    <t>PORTUGALETE</t>
  </si>
  <si>
    <t>498563,5755</t>
  </si>
  <si>
    <t>4796656,343</t>
  </si>
  <si>
    <t>43,321964</t>
  </si>
  <si>
    <t>-3,017715</t>
  </si>
  <si>
    <t>498360,8448</t>
  </si>
  <si>
    <t>4796583,757</t>
  </si>
  <si>
    <t>43,32131</t>
  </si>
  <si>
    <t>-3,020215</t>
  </si>
  <si>
    <t>497590,373</t>
  </si>
  <si>
    <t>4795923,082</t>
  </si>
  <si>
    <t>43,315359</t>
  </si>
  <si>
    <t>-3,029714</t>
  </si>
  <si>
    <t>497584,8584</t>
  </si>
  <si>
    <t>4795922,528</t>
  </si>
  <si>
    <t>43,315354</t>
  </si>
  <si>
    <t>-3,029782</t>
  </si>
  <si>
    <t>497713,9258</t>
  </si>
  <si>
    <t>4796301,635</t>
  </si>
  <si>
    <t>43,318768</t>
  </si>
  <si>
    <t>-3,028192</t>
  </si>
  <si>
    <t>498393,471</t>
  </si>
  <si>
    <t>4795682,625</t>
  </si>
  <si>
    <t>43,313196</t>
  </si>
  <si>
    <t>-3,01981</t>
  </si>
  <si>
    <t>497784,9774</t>
  </si>
  <si>
    <t>4796601,913</t>
  </si>
  <si>
    <t>43,321472</t>
  </si>
  <si>
    <t>-3,027317</t>
  </si>
  <si>
    <t>498896,1319</t>
  </si>
  <si>
    <t>4795820,57</t>
  </si>
  <si>
    <t>43,314439</t>
  </si>
  <si>
    <t>-3,013612</t>
  </si>
  <si>
    <t>498424,5592</t>
  </si>
  <si>
    <t>4796849,282</t>
  </si>
  <si>
    <t>43,323701</t>
  </si>
  <si>
    <t>-3,01943</t>
  </si>
  <si>
    <t>497787,0045</t>
  </si>
  <si>
    <t>4796601,801</t>
  </si>
  <si>
    <t>43,321471</t>
  </si>
  <si>
    <t>-3,027292</t>
  </si>
  <si>
    <t>498437,8473</t>
  </si>
  <si>
    <t>4796456,689</t>
  </si>
  <si>
    <t>43,320166</t>
  </si>
  <si>
    <t>-3,019265</t>
  </si>
  <si>
    <t>498117,5545</t>
  </si>
  <si>
    <t>4796176,682</t>
  </si>
  <si>
    <t>43,317644</t>
  </si>
  <si>
    <t>-3,023214</t>
  </si>
  <si>
    <t>498062,3317</t>
  </si>
  <si>
    <t>4796177,142</t>
  </si>
  <si>
    <t>43,317648</t>
  </si>
  <si>
    <t>-3,023895</t>
  </si>
  <si>
    <t>498103,3024</t>
  </si>
  <si>
    <t>4796247,763</t>
  </si>
  <si>
    <t>43,318284</t>
  </si>
  <si>
    <t>-3,02339</t>
  </si>
  <si>
    <t>498605,9261</t>
  </si>
  <si>
    <t>4796380,022</t>
  </si>
  <si>
    <t>43,319476</t>
  </si>
  <si>
    <t>-3,017192</t>
  </si>
  <si>
    <t>498251,1765</t>
  </si>
  <si>
    <t>4797057,114</t>
  </si>
  <si>
    <t>43,325572</t>
  </si>
  <si>
    <t>-3,021569</t>
  </si>
  <si>
    <t>498399,0795</t>
  </si>
  <si>
    <t>4796766,105</t>
  </si>
  <si>
    <t>43,322952</t>
  </si>
  <si>
    <t>-3,019744</t>
  </si>
  <si>
    <t>498157,7664</t>
  </si>
  <si>
    <t>4796440,767</t>
  </si>
  <si>
    <t>43,320022</t>
  </si>
  <si>
    <t>-3,022719</t>
  </si>
  <si>
    <t>498154,897</t>
  </si>
  <si>
    <t>4795433,028</t>
  </si>
  <si>
    <t>43,310948</t>
  </si>
  <si>
    <t>-3,022751</t>
  </si>
  <si>
    <t>497535,0954</t>
  </si>
  <si>
    <t>4796447,184</t>
  </si>
  <si>
    <t>43,320078</t>
  </si>
  <si>
    <t>-3,030398</t>
  </si>
  <si>
    <t>498740,5871</t>
  </si>
  <si>
    <t>4796234,288</t>
  </si>
  <si>
    <t>43,318164</t>
  </si>
  <si>
    <t>-3,015531</t>
  </si>
  <si>
    <t>497857,2851</t>
  </si>
  <si>
    <t>4796023,277</t>
  </si>
  <si>
    <t>43,316262</t>
  </si>
  <si>
    <t>-3,026423</t>
  </si>
  <si>
    <t>498458,9436</t>
  </si>
  <si>
    <t>4796159,937</t>
  </si>
  <si>
    <t>43,317494</t>
  </si>
  <si>
    <t>-3,019004</t>
  </si>
  <si>
    <t>498359,4362</t>
  </si>
  <si>
    <t>4796793,768</t>
  </si>
  <si>
    <t>43,323201</t>
  </si>
  <si>
    <t>-3,020233</t>
  </si>
  <si>
    <t>498227,0355</t>
  </si>
  <si>
    <t>4796827,452</t>
  </si>
  <si>
    <t>43,323504</t>
  </si>
  <si>
    <t>-3,021866</t>
  </si>
  <si>
    <t>498289,3517</t>
  </si>
  <si>
    <t>4796682,061</t>
  </si>
  <si>
    <t>-3,021097</t>
  </si>
  <si>
    <t>498618,224</t>
  </si>
  <si>
    <t>4796244,973</t>
  </si>
  <si>
    <t>43,31826</t>
  </si>
  <si>
    <t>-3,01704</t>
  </si>
  <si>
    <t>498353,7897</t>
  </si>
  <si>
    <t>4796581,094</t>
  </si>
  <si>
    <t>43,321286</t>
  </si>
  <si>
    <t>-3,020302</t>
  </si>
  <si>
    <t>498317,2651</t>
  </si>
  <si>
    <t>4796763,127</t>
  </si>
  <si>
    <t>43,322925</t>
  </si>
  <si>
    <t>-3,020753</t>
  </si>
  <si>
    <t>498307,4013</t>
  </si>
  <si>
    <t>4796552,563</t>
  </si>
  <si>
    <t>43,321029</t>
  </si>
  <si>
    <t>-3,020874</t>
  </si>
  <si>
    <t>498342,286</t>
  </si>
  <si>
    <t>4796955,473</t>
  </si>
  <si>
    <t>43,324657</t>
  </si>
  <si>
    <t>-3,020445</t>
  </si>
  <si>
    <t>498394,5966</t>
  </si>
  <si>
    <t>4795983,703</t>
  </si>
  <si>
    <t>43,315907</t>
  </si>
  <si>
    <t>-3,019797</t>
  </si>
  <si>
    <t>497687,8726</t>
  </si>
  <si>
    <t>4796470,119</t>
  </si>
  <si>
    <t>43,320285</t>
  </si>
  <si>
    <t>-3,028514</t>
  </si>
  <si>
    <t>498270,0787</t>
  </si>
  <si>
    <t>4796780,686</t>
  </si>
  <si>
    <t>43,323083</t>
  </si>
  <si>
    <t>-3,021335</t>
  </si>
  <si>
    <t>497623,7384</t>
  </si>
  <si>
    <t>4796949,246</t>
  </si>
  <si>
    <t>43,324599</t>
  </si>
  <si>
    <t>-3,029307</t>
  </si>
  <si>
    <t>497731,3876</t>
  </si>
  <si>
    <t>4796867,803</t>
  </si>
  <si>
    <t>-3,027979</t>
  </si>
  <si>
    <t>498621,1801</t>
  </si>
  <si>
    <t>4796027,743</t>
  </si>
  <si>
    <t>43,316304</t>
  </si>
  <si>
    <t>-3,017003</t>
  </si>
  <si>
    <t>498025,975</t>
  </si>
  <si>
    <t>4796637,821</t>
  </si>
  <si>
    <t>43,321796</t>
  </si>
  <si>
    <t>-3,024345</t>
  </si>
  <si>
    <t>498095,8425</t>
  </si>
  <si>
    <t>4796537,626</t>
  </si>
  <si>
    <t>43,320894</t>
  </si>
  <si>
    <t>-3,023483</t>
  </si>
  <si>
    <t>498124,6002</t>
  </si>
  <si>
    <t>4796436,334</t>
  </si>
  <si>
    <t>43,319982</t>
  </si>
  <si>
    <t>-3,023128</t>
  </si>
  <si>
    <t>497993,9728</t>
  </si>
  <si>
    <t>4796179,827</t>
  </si>
  <si>
    <t>43,317672</t>
  </si>
  <si>
    <t>-3,024738</t>
  </si>
  <si>
    <t>498173,2257</t>
  </si>
  <si>
    <t>4796335,258</t>
  </si>
  <si>
    <t>43,319072</t>
  </si>
  <si>
    <t>-3,022528</t>
  </si>
  <si>
    <t>498077,1294</t>
  </si>
  <si>
    <t>4796600,713</t>
  </si>
  <si>
    <t>43,321462</t>
  </si>
  <si>
    <t>-3,023714</t>
  </si>
  <si>
    <t>498189,1344</t>
  </si>
  <si>
    <t>4796392,337</t>
  </si>
  <si>
    <t>43,319586</t>
  </si>
  <si>
    <t>-3,022332</t>
  </si>
  <si>
    <t>498075,267</t>
  </si>
  <si>
    <t>4796039,204</t>
  </si>
  <si>
    <t>43,316406</t>
  </si>
  <si>
    <t>-3,023735</t>
  </si>
  <si>
    <t>497755,1714</t>
  </si>
  <si>
    <t>4796214,219</t>
  </si>
  <si>
    <t>43,317981</t>
  </si>
  <si>
    <t>-3,027683</t>
  </si>
  <si>
    <t>497604,1574</t>
  </si>
  <si>
    <t>4795918,746</t>
  </si>
  <si>
    <t>43,31532</t>
  </si>
  <si>
    <t>-3,029544</t>
  </si>
  <si>
    <t>498478,6958</t>
  </si>
  <si>
    <t>4796369,277</t>
  </si>
  <si>
    <t>43,319379</t>
  </si>
  <si>
    <t>-3,018761</t>
  </si>
  <si>
    <t>498994,077</t>
  </si>
  <si>
    <t>4795700,279</t>
  </si>
  <si>
    <t>43,313356</t>
  </si>
  <si>
    <t>-3,012404</t>
  </si>
  <si>
    <t>498960,9544</t>
  </si>
  <si>
    <t>4795999,252</t>
  </si>
  <si>
    <t>43,316048</t>
  </si>
  <si>
    <t>-3,012813</t>
  </si>
  <si>
    <t>498383,6409</t>
  </si>
  <si>
    <t>4796289,781</t>
  </si>
  <si>
    <t>43,318663</t>
  </si>
  <si>
    <t>-3,019933</t>
  </si>
  <si>
    <t>498949,9734</t>
  </si>
  <si>
    <t>4795784,134</t>
  </si>
  <si>
    <t>43,314111</t>
  </si>
  <si>
    <t>-3,012948</t>
  </si>
  <si>
    <t>498918,1809</t>
  </si>
  <si>
    <t>4795765,259</t>
  </si>
  <si>
    <t>43,313941</t>
  </si>
  <si>
    <t>-3,01334</t>
  </si>
  <si>
    <t>498663,2989</t>
  </si>
  <si>
    <t>4795777,077</t>
  </si>
  <si>
    <t>43,314047</t>
  </si>
  <si>
    <t>-3,016483</t>
  </si>
  <si>
    <t>498713,1308</t>
  </si>
  <si>
    <t>4795982,969</t>
  </si>
  <si>
    <t>43,315901</t>
  </si>
  <si>
    <t>-3,015869</t>
  </si>
  <si>
    <t>498690,6186</t>
  </si>
  <si>
    <t>4796146,895</t>
  </si>
  <si>
    <t>43,317377</t>
  </si>
  <si>
    <t>-3,016147</t>
  </si>
  <si>
    <t>498605,7167</t>
  </si>
  <si>
    <t>4796150,576</t>
  </si>
  <si>
    <t>43,31741</t>
  </si>
  <si>
    <t>-3,017194</t>
  </si>
  <si>
    <t>498536,1585</t>
  </si>
  <si>
    <t>4796234,107</t>
  </si>
  <si>
    <t>43,318162</t>
  </si>
  <si>
    <t>-3,018052</t>
  </si>
  <si>
    <t>498448,529</t>
  </si>
  <si>
    <t>4796361,176</t>
  </si>
  <si>
    <t>43,319306</t>
  </si>
  <si>
    <t>-3,019133</t>
  </si>
  <si>
    <t>498601,6751</t>
  </si>
  <si>
    <t>4795820,624</t>
  </si>
  <si>
    <t>-3,017243</t>
  </si>
  <si>
    <t>497700,6447</t>
  </si>
  <si>
    <t>4795875,511</t>
  </si>
  <si>
    <t>43,314931</t>
  </si>
  <si>
    <t>-3,028354</t>
  </si>
  <si>
    <t>498490,6897</t>
  </si>
  <si>
    <t>4796700,449</t>
  </si>
  <si>
    <t>43,322361</t>
  </si>
  <si>
    <t>-3,018614</t>
  </si>
  <si>
    <t>498179,2187</t>
  </si>
  <si>
    <t>4796306,936</t>
  </si>
  <si>
    <t>43,318817</t>
  </si>
  <si>
    <t>-3,022454</t>
  </si>
  <si>
    <t>498683,3108</t>
  </si>
  <si>
    <t>4796514,831</t>
  </si>
  <si>
    <t>43,32069</t>
  </si>
  <si>
    <t>-3,016238</t>
  </si>
  <si>
    <t>498678,5712</t>
  </si>
  <si>
    <t>4795911,898</t>
  </si>
  <si>
    <t>43,315261</t>
  </si>
  <si>
    <t>-3,016295</t>
  </si>
  <si>
    <t>497367,5972</t>
  </si>
  <si>
    <t>4796939,012</t>
  </si>
  <si>
    <t>43,324506</t>
  </si>
  <si>
    <t>-3,032466</t>
  </si>
  <si>
    <t>498729,3776</t>
  </si>
  <si>
    <t>4796132,672</t>
  </si>
  <si>
    <t>43,317249</t>
  </si>
  <si>
    <t>-3,015669</t>
  </si>
  <si>
    <t>498892,9726</t>
  </si>
  <si>
    <t>4795841,671</t>
  </si>
  <si>
    <t>43,314629</t>
  </si>
  <si>
    <t>-3,013651</t>
  </si>
  <si>
    <t>498952,8128</t>
  </si>
  <si>
    <t>4795790,797</t>
  </si>
  <si>
    <t>43,314171</t>
  </si>
  <si>
    <t>-3,012913</t>
  </si>
  <si>
    <t>498365,0142</t>
  </si>
  <si>
    <t>4796724,467</t>
  </si>
  <si>
    <t>43,322577</t>
  </si>
  <si>
    <t>-3,020164</t>
  </si>
  <si>
    <t>498403,7563</t>
  </si>
  <si>
    <t>4796655,713</t>
  </si>
  <si>
    <t>43,321958</t>
  </si>
  <si>
    <t>-3,019686</t>
  </si>
  <si>
    <t>SANTURTZI</t>
  </si>
  <si>
    <t>497052,0603</t>
  </si>
  <si>
    <t>4796457,483</t>
  </si>
  <si>
    <t>43,320169</t>
  </si>
  <si>
    <t>-3,036355</t>
  </si>
  <si>
    <t>497016,1942</t>
  </si>
  <si>
    <t>4796767,906</t>
  </si>
  <si>
    <t>43,322964</t>
  </si>
  <si>
    <t>-3,036799</t>
  </si>
  <si>
    <t>497262,604</t>
  </si>
  <si>
    <t>4796757,696</t>
  </si>
  <si>
    <t>43,322873</t>
  </si>
  <si>
    <t>-3,03376</t>
  </si>
  <si>
    <t>497304,9995</t>
  </si>
  <si>
    <t>4797339,956</t>
  </si>
  <si>
    <t>43,328116</t>
  </si>
  <si>
    <t>-3,03324</t>
  </si>
  <si>
    <t>497305,1629</t>
  </si>
  <si>
    <t>4797343,066</t>
  </si>
  <si>
    <t>43,328144</t>
  </si>
  <si>
    <t>-3,033238</t>
  </si>
  <si>
    <t>496960,3529</t>
  </si>
  <si>
    <t>4797908,276</t>
  </si>
  <si>
    <t>43,333232</t>
  </si>
  <si>
    <t>-3,037494</t>
  </si>
  <si>
    <t>497027,4892</t>
  </si>
  <si>
    <t>4796638,63</t>
  </si>
  <si>
    <t>43,3218</t>
  </si>
  <si>
    <t>-3,036659</t>
  </si>
  <si>
    <t>497262,0845</t>
  </si>
  <si>
    <t>4797678,59</t>
  </si>
  <si>
    <t>43,331165</t>
  </si>
  <si>
    <t>-3,033771</t>
  </si>
  <si>
    <t>496424,2861</t>
  </si>
  <si>
    <t>4796929,893</t>
  </si>
  <si>
    <t>43,32442</t>
  </si>
  <si>
    <t>-3,0441</t>
  </si>
  <si>
    <t>496392,5158</t>
  </si>
  <si>
    <t>4798172,874</t>
  </si>
  <si>
    <t>43,335612</t>
  </si>
  <si>
    <t>-3,0445</t>
  </si>
  <si>
    <t>497276,2222</t>
  </si>
  <si>
    <t>4796747,917</t>
  </si>
  <si>
    <t>43,322785</t>
  </si>
  <si>
    <t>-3,033592</t>
  </si>
  <si>
    <t>497431,6483</t>
  </si>
  <si>
    <t>4797143,223</t>
  </si>
  <si>
    <t>43,326345</t>
  </si>
  <si>
    <t>-3,031677</t>
  </si>
  <si>
    <t>497214,2944</t>
  </si>
  <si>
    <t>4796994,713</t>
  </si>
  <si>
    <t>43,325007</t>
  </si>
  <si>
    <t>-3,034357</t>
  </si>
  <si>
    <t>497037,5572</t>
  </si>
  <si>
    <t>4797410,479</t>
  </si>
  <si>
    <t>43,32875</t>
  </si>
  <si>
    <t>-3,036539</t>
  </si>
  <si>
    <t>496504,1757</t>
  </si>
  <si>
    <t>4798231,898</t>
  </si>
  <si>
    <t>43,336144</t>
  </si>
  <si>
    <t>-3,043123</t>
  </si>
  <si>
    <t>496160,2157</t>
  </si>
  <si>
    <t>4798240,192</t>
  </si>
  <si>
    <t>43,336217</t>
  </si>
  <si>
    <t>-3,047366</t>
  </si>
  <si>
    <t>496298,3436</t>
  </si>
  <si>
    <t>4798371,941</t>
  </si>
  <si>
    <t>43,337404</t>
  </si>
  <si>
    <t>-3,045663</t>
  </si>
  <si>
    <t>496396,4765</t>
  </si>
  <si>
    <t>4798303,365</t>
  </si>
  <si>
    <t>43,336787</t>
  </si>
  <si>
    <t>-3,044452</t>
  </si>
  <si>
    <t>495952,7862</t>
  </si>
  <si>
    <t>4798272,186</t>
  </si>
  <si>
    <t>43,336504</t>
  </si>
  <si>
    <t>-3,049925</t>
  </si>
  <si>
    <t>497148,641</t>
  </si>
  <si>
    <t>4796470,103</t>
  </si>
  <si>
    <t>43,320283</t>
  </si>
  <si>
    <t>-3,035164</t>
  </si>
  <si>
    <t>496767,2534</t>
  </si>
  <si>
    <t>4797928,8</t>
  </si>
  <si>
    <t>43,333416</t>
  </si>
  <si>
    <t>-3,039876</t>
  </si>
  <si>
    <t>496833,9209</t>
  </si>
  <si>
    <t>4797988,518</t>
  </si>
  <si>
    <t>43,333954</t>
  </si>
  <si>
    <t>-3,039054</t>
  </si>
  <si>
    <t>497499,7766</t>
  </si>
  <si>
    <t>4797201,947</t>
  </si>
  <si>
    <t>43,326874</t>
  </si>
  <si>
    <t>-3,030837</t>
  </si>
  <si>
    <t>497238,9169</t>
  </si>
  <si>
    <t>4797129,417</t>
  </si>
  <si>
    <t>43,32622</t>
  </si>
  <si>
    <t>-3,034054</t>
  </si>
  <si>
    <t>497277,768</t>
  </si>
  <si>
    <t>4796760,799</t>
  </si>
  <si>
    <t>43,322901</t>
  </si>
  <si>
    <t>-3,033573</t>
  </si>
  <si>
    <t>496668,1762</t>
  </si>
  <si>
    <t>4797909,08</t>
  </si>
  <si>
    <t>43,333238</t>
  </si>
  <si>
    <t>-3,041098</t>
  </si>
  <si>
    <t>497199,8377</t>
  </si>
  <si>
    <t>4797720,262</t>
  </si>
  <si>
    <t>43,33154</t>
  </si>
  <si>
    <t>-3,034539</t>
  </si>
  <si>
    <t>497139,5872</t>
  </si>
  <si>
    <t>4797496,061</t>
  </si>
  <si>
    <t>43,329521</t>
  </si>
  <si>
    <t>-3,035281</t>
  </si>
  <si>
    <t>496879,5669</t>
  </si>
  <si>
    <t>4796589,942</t>
  </si>
  <si>
    <t>43,321361</t>
  </si>
  <si>
    <t>-3,038483</t>
  </si>
  <si>
    <t>519923,3272</t>
  </si>
  <si>
    <t>4786230,158</t>
  </si>
  <si>
    <t>43,227821</t>
  </si>
  <si>
    <t>-2,75467</t>
  </si>
  <si>
    <t>497191,3522</t>
  </si>
  <si>
    <t>4797003,941</t>
  </si>
  <si>
    <t>43,32509</t>
  </si>
  <si>
    <t>-3,03464</t>
  </si>
  <si>
    <t>497237,103</t>
  </si>
  <si>
    <t>4797254,136</t>
  </si>
  <si>
    <t>43,327343</t>
  </si>
  <si>
    <t>-3,034077</t>
  </si>
  <si>
    <t>496865,2003</t>
  </si>
  <si>
    <t>4797609,573</t>
  </si>
  <si>
    <t>43,330542</t>
  </si>
  <si>
    <t>-3,038666</t>
  </si>
  <si>
    <t>497146,4067</t>
  </si>
  <si>
    <t>4796940,879</t>
  </si>
  <si>
    <t>43,324522</t>
  </si>
  <si>
    <t>-3,035194</t>
  </si>
  <si>
    <t>497077,8172</t>
  </si>
  <si>
    <t>4797705,321</t>
  </si>
  <si>
    <t>43,331405</t>
  </si>
  <si>
    <t>-3,036044</t>
  </si>
  <si>
    <t>497140,7711</t>
  </si>
  <si>
    <t>4797611,672</t>
  </si>
  <si>
    <t>43,330562</t>
  </si>
  <si>
    <t>-3,035267</t>
  </si>
  <si>
    <t>497352,6992</t>
  </si>
  <si>
    <t>4797200,226</t>
  </si>
  <si>
    <t>43,326858</t>
  </si>
  <si>
    <t>-3,032651</t>
  </si>
  <si>
    <t>496851,0331</t>
  </si>
  <si>
    <t>4797479,975</t>
  </si>
  <si>
    <t>43,329375</t>
  </si>
  <si>
    <t>-3,03884</t>
  </si>
  <si>
    <t>496823,0459</t>
  </si>
  <si>
    <t>4797790,84</t>
  </si>
  <si>
    <t>43,332174</t>
  </si>
  <si>
    <t>-3,039187</t>
  </si>
  <si>
    <t>497417,7717</t>
  </si>
  <si>
    <t>4797111,799</t>
  </si>
  <si>
    <t>43,326062</t>
  </si>
  <si>
    <t>-3,031848</t>
  </si>
  <si>
    <t>497364,1979</t>
  </si>
  <si>
    <t>4797579,486</t>
  </si>
  <si>
    <t>43,330273</t>
  </si>
  <si>
    <t>-3,032511</t>
  </si>
  <si>
    <t>498015,7101</t>
  </si>
  <si>
    <t>4797026,638</t>
  </si>
  <si>
    <t>43,325297</t>
  </si>
  <si>
    <t>-3,024473</t>
  </si>
  <si>
    <t>497547,0634</t>
  </si>
  <si>
    <t>4797475,022</t>
  </si>
  <si>
    <t>43,329333</t>
  </si>
  <si>
    <t>-3,030255</t>
  </si>
  <si>
    <t>496938,5294</t>
  </si>
  <si>
    <t>4797694,388</t>
  </si>
  <si>
    <t>43,331306</t>
  </si>
  <si>
    <t>-3,037762</t>
  </si>
  <si>
    <t>496554,1103</t>
  </si>
  <si>
    <t>4796794,113</t>
  </si>
  <si>
    <t>43,323198</t>
  </si>
  <si>
    <t>-3,042498</t>
  </si>
  <si>
    <t>497099,1876</t>
  </si>
  <si>
    <t>4796871,932</t>
  </si>
  <si>
    <t>43,323901</t>
  </si>
  <si>
    <t>-3,035776</t>
  </si>
  <si>
    <t>496680,8836</t>
  </si>
  <si>
    <t>4796709,424</t>
  </si>
  <si>
    <t>-3,040934</t>
  </si>
  <si>
    <t>496891,9064</t>
  </si>
  <si>
    <t>4796798,059</t>
  </si>
  <si>
    <t>43,323235</t>
  </si>
  <si>
    <t>-3,038332</t>
  </si>
  <si>
    <t>497374,9431</t>
  </si>
  <si>
    <t>4797273,294</t>
  </si>
  <si>
    <t>43,327516</t>
  </si>
  <si>
    <t>-3,032377</t>
  </si>
  <si>
    <t>497172,0787</t>
  </si>
  <si>
    <t>4797449,181</t>
  </si>
  <si>
    <t>43,329099</t>
  </si>
  <si>
    <t>-3,03488</t>
  </si>
  <si>
    <t>497561,0773</t>
  </si>
  <si>
    <t>4797216,141</t>
  </si>
  <si>
    <t>43,327002</t>
  </si>
  <si>
    <t>-3,030081</t>
  </si>
  <si>
    <t>497509,2791</t>
  </si>
  <si>
    <t>4797246,034</t>
  </si>
  <si>
    <t>43,327271</t>
  </si>
  <si>
    <t>-3,03072</t>
  </si>
  <si>
    <t>497704,1423</t>
  </si>
  <si>
    <t>4797102,367</t>
  </si>
  <si>
    <t>43,325978</t>
  </si>
  <si>
    <t>-3,028316</t>
  </si>
  <si>
    <t>497734,3289</t>
  </si>
  <si>
    <t>4796934,548</t>
  </si>
  <si>
    <t>43,324467</t>
  </si>
  <si>
    <t>-3,027943</t>
  </si>
  <si>
    <t>497654,7908</t>
  </si>
  <si>
    <t>4797178,015</t>
  </si>
  <si>
    <t>43,326659</t>
  </si>
  <si>
    <t>-3,028925</t>
  </si>
  <si>
    <t>497306,0052</t>
  </si>
  <si>
    <t>4797014,778</t>
  </si>
  <si>
    <t>43,325188</t>
  </si>
  <si>
    <t>-3,033226</t>
  </si>
  <si>
    <t>497460,9174</t>
  </si>
  <si>
    <t>4797357,888</t>
  </si>
  <si>
    <t>43,328278</t>
  </si>
  <si>
    <t>-3,031317</t>
  </si>
  <si>
    <t>497557,0587</t>
  </si>
  <si>
    <t>4797314,206</t>
  </si>
  <si>
    <t>43,327885</t>
  </si>
  <si>
    <t>-3,030131</t>
  </si>
  <si>
    <t>497868,9106</t>
  </si>
  <si>
    <t>4797146,736</t>
  </si>
  <si>
    <t>43,326378</t>
  </si>
  <si>
    <t>-3,026284</t>
  </si>
  <si>
    <t>497993,0123</t>
  </si>
  <si>
    <t>4797043,081</t>
  </si>
  <si>
    <t>43,325445</t>
  </si>
  <si>
    <t>-3,024753</t>
  </si>
  <si>
    <t>497520,7617</t>
  </si>
  <si>
    <t>4797384,297</t>
  </si>
  <si>
    <t>43,328516</t>
  </si>
  <si>
    <t>-3,030579</t>
  </si>
  <si>
    <t>497305,1953</t>
  </si>
  <si>
    <t>4797628,152</t>
  </si>
  <si>
    <t>43,330711</t>
  </si>
  <si>
    <t>-3,033239</t>
  </si>
  <si>
    <t>496701,9348</t>
  </si>
  <si>
    <t>4796646,332</t>
  </si>
  <si>
    <t>43,321868</t>
  </si>
  <si>
    <t>-3,040674</t>
  </si>
  <si>
    <t>497204,3821</t>
  </si>
  <si>
    <t>4797730,811</t>
  </si>
  <si>
    <t>43,331635</t>
  </si>
  <si>
    <t>-3,034483</t>
  </si>
  <si>
    <t>497199,2909</t>
  </si>
  <si>
    <t>4797574,332</t>
  </si>
  <si>
    <t>43,330226</t>
  </si>
  <si>
    <t>-3,034545</t>
  </si>
  <si>
    <t>497164,942</t>
  </si>
  <si>
    <t>4797444,186</t>
  </si>
  <si>
    <t>43,329054</t>
  </si>
  <si>
    <t>-3,034968</t>
  </si>
  <si>
    <t>496727,163</t>
  </si>
  <si>
    <t>4797506,909</t>
  </si>
  <si>
    <t>43,329617</t>
  </si>
  <si>
    <t>-3,040368</t>
  </si>
  <si>
    <t>497257,5395</t>
  </si>
  <si>
    <t>4797266,122</t>
  </si>
  <si>
    <t>43,327451</t>
  </si>
  <si>
    <t>-3,033825</t>
  </si>
  <si>
    <t>497452,7645</t>
  </si>
  <si>
    <t>4797237,726</t>
  </si>
  <si>
    <t>43,327196</t>
  </si>
  <si>
    <t>-3,031417</t>
  </si>
  <si>
    <t>497204,8248</t>
  </si>
  <si>
    <t>4797232,049</t>
  </si>
  <si>
    <t>43,327144</t>
  </si>
  <si>
    <t>-3,034475</t>
  </si>
  <si>
    <t>496837,2786</t>
  </si>
  <si>
    <t>4797540,397</t>
  </si>
  <si>
    <t>43,329919</t>
  </si>
  <si>
    <t>-3,03901</t>
  </si>
  <si>
    <t>497107,348</t>
  </si>
  <si>
    <t>4796614,384</t>
  </si>
  <si>
    <t>43,321582</t>
  </si>
  <si>
    <t>-3,035674</t>
  </si>
  <si>
    <t>496786,6913</t>
  </si>
  <si>
    <t>4797718,225</t>
  </si>
  <si>
    <t>43,33152</t>
  </si>
  <si>
    <t>-3,039635</t>
  </si>
  <si>
    <t>496842,6271</t>
  </si>
  <si>
    <t>4797535,285</t>
  </si>
  <si>
    <t>43,329873</t>
  </si>
  <si>
    <t>-3,038944</t>
  </si>
  <si>
    <t>496923,0015</t>
  </si>
  <si>
    <t>4797778,244</t>
  </si>
  <si>
    <t>43,332061</t>
  </si>
  <si>
    <t>-3,037954</t>
  </si>
  <si>
    <t>496821,6692</t>
  </si>
  <si>
    <t>4797794,172</t>
  </si>
  <si>
    <t>43,332204</t>
  </si>
  <si>
    <t>-3,039204</t>
  </si>
  <si>
    <t>496708,5697</t>
  </si>
  <si>
    <t>4797784,675</t>
  </si>
  <si>
    <t>43,332118</t>
  </si>
  <si>
    <t>-3,040599</t>
  </si>
  <si>
    <t>496161,7224</t>
  </si>
  <si>
    <t>4798180,997</t>
  </si>
  <si>
    <t>43,335684</t>
  </si>
  <si>
    <t>-3,047347</t>
  </si>
  <si>
    <t>497300,6225</t>
  </si>
  <si>
    <t>4797546,304</t>
  </si>
  <si>
    <t>-3,033295</t>
  </si>
  <si>
    <t>497178,2931</t>
  </si>
  <si>
    <t>4797380,766</t>
  </si>
  <si>
    <t>-3,034803</t>
  </si>
  <si>
    <t>496193,5585</t>
  </si>
  <si>
    <t>4798139,665</t>
  </si>
  <si>
    <t>43,335312</t>
  </si>
  <si>
    <t>-3,046954</t>
  </si>
  <si>
    <t>497058,651</t>
  </si>
  <si>
    <t>4796696,255</t>
  </si>
  <si>
    <t>43,322319</t>
  </si>
  <si>
    <t>-3,036275</t>
  </si>
  <si>
    <t>497014,5919</t>
  </si>
  <si>
    <t>4797731,225</t>
  </si>
  <si>
    <t>43,331638</t>
  </si>
  <si>
    <t>-3,036824</t>
  </si>
  <si>
    <t>497082,8952</t>
  </si>
  <si>
    <t>4797824,929</t>
  </si>
  <si>
    <t>43,332482</t>
  </si>
  <si>
    <t>-3,035982</t>
  </si>
  <si>
    <t>497058,0451</t>
  </si>
  <si>
    <t>4797541,075</t>
  </si>
  <si>
    <t>43,329926</t>
  </si>
  <si>
    <t>-3,036287</t>
  </si>
  <si>
    <t>497129,4435</t>
  </si>
  <si>
    <t>4797283,056</t>
  </si>
  <si>
    <t>43,327603</t>
  </si>
  <si>
    <t>-3,035405</t>
  </si>
  <si>
    <t>497043,7439</t>
  </si>
  <si>
    <t>4797653,361</t>
  </si>
  <si>
    <t>43,330937</t>
  </si>
  <si>
    <t>-3,036464</t>
  </si>
  <si>
    <t>496890,5167</t>
  </si>
  <si>
    <t>4797832,566</t>
  </si>
  <si>
    <t>43,33255</t>
  </si>
  <si>
    <t>-3,038355</t>
  </si>
  <si>
    <t>497146,7314</t>
  </si>
  <si>
    <t>4796941,767</t>
  </si>
  <si>
    <t>43,32453</t>
  </si>
  <si>
    <t>-3,03519</t>
  </si>
  <si>
    <t>496518,9731</t>
  </si>
  <si>
    <t>4796739,602</t>
  </si>
  <si>
    <t>43,322707</t>
  </si>
  <si>
    <t>-3,042931</t>
  </si>
  <si>
    <t>496924,4669</t>
  </si>
  <si>
    <t>4796542,277</t>
  </si>
  <si>
    <t>43,320932</t>
  </si>
  <si>
    <t>-3,037929</t>
  </si>
  <si>
    <t>496760,4195</t>
  </si>
  <si>
    <t>4796692,615</t>
  </si>
  <si>
    <t>43,322285</t>
  </si>
  <si>
    <t>-3,039953</t>
  </si>
  <si>
    <t>497580,7032</t>
  </si>
  <si>
    <t>4797003,124</t>
  </si>
  <si>
    <t>43,325084</t>
  </si>
  <si>
    <t>-3,029838</t>
  </si>
  <si>
    <t>496355,6629</t>
  </si>
  <si>
    <t>4797028,661</t>
  </si>
  <si>
    <t>43,325309</t>
  </si>
  <si>
    <t>-3,044947</t>
  </si>
  <si>
    <t>496675,3953</t>
  </si>
  <si>
    <t>4797916,962</t>
  </si>
  <si>
    <t>43,333309</t>
  </si>
  <si>
    <t>-3,041009</t>
  </si>
  <si>
    <t>496735,3929</t>
  </si>
  <si>
    <t>4797592,642</t>
  </si>
  <si>
    <t>43,330389</t>
  </si>
  <si>
    <t>-3,040267</t>
  </si>
  <si>
    <t>497192,7414</t>
  </si>
  <si>
    <t>4797225,501</t>
  </si>
  <si>
    <t>43,327085</t>
  </si>
  <si>
    <t>-3,034624</t>
  </si>
  <si>
    <t>497658,4426</t>
  </si>
  <si>
    <t>4797187,231</t>
  </si>
  <si>
    <t>43,326742</t>
  </si>
  <si>
    <t>-3,02888</t>
  </si>
  <si>
    <t>496776,6754</t>
  </si>
  <si>
    <t>4797114,961</t>
  </si>
  <si>
    <t>43,326088</t>
  </si>
  <si>
    <t>-3,039755</t>
  </si>
  <si>
    <t>496965,8564</t>
  </si>
  <si>
    <t>4797887,617</t>
  </si>
  <si>
    <t>43,333046</t>
  </si>
  <si>
    <t>-3,037426</t>
  </si>
  <si>
    <t>496423,7485</t>
  </si>
  <si>
    <t>4796218,9</t>
  </si>
  <si>
    <t>43,318018</t>
  </si>
  <si>
    <t>-3,044102</t>
  </si>
  <si>
    <t>496781,7246</t>
  </si>
  <si>
    <t>4796820,655</t>
  </si>
  <si>
    <t>43,323438</t>
  </si>
  <si>
    <t>-3,039691</t>
  </si>
  <si>
    <t>496648,825</t>
  </si>
  <si>
    <t>4798122,655</t>
  </si>
  <si>
    <t>43,335161</t>
  </si>
  <si>
    <t>-3,041338</t>
  </si>
  <si>
    <t>497108,0347</t>
  </si>
  <si>
    <t>4796703,342</t>
  </si>
  <si>
    <t>43,322383</t>
  </si>
  <si>
    <t>-3,035666</t>
  </si>
  <si>
    <t>497106,8992</t>
  </si>
  <si>
    <t>4796702,676</t>
  </si>
  <si>
    <t>43,322377</t>
  </si>
  <si>
    <t>-3,03568</t>
  </si>
  <si>
    <t>496865,6192</t>
  </si>
  <si>
    <t>4797463,864</t>
  </si>
  <si>
    <t>43,32923</t>
  </si>
  <si>
    <t>-3,03866</t>
  </si>
  <si>
    <t>497125,6276</t>
  </si>
  <si>
    <t>4797270,508</t>
  </si>
  <si>
    <t>43,32749</t>
  </si>
  <si>
    <t>-3,035452</t>
  </si>
  <si>
    <t>496874,1552</t>
  </si>
  <si>
    <t>4796986,977</t>
  </si>
  <si>
    <t>43,324936</t>
  </si>
  <si>
    <t>-3,038552</t>
  </si>
  <si>
    <t>494854,9003</t>
  </si>
  <si>
    <t>4797192,113</t>
  </si>
  <si>
    <t>-3,063458</t>
  </si>
  <si>
    <t>494888,1395</t>
  </si>
  <si>
    <t>4797187,979</t>
  </si>
  <si>
    <t>43,326735</t>
  </si>
  <si>
    <t>-3,063048</t>
  </si>
  <si>
    <t>494886,4346</t>
  </si>
  <si>
    <t>4797185,092</t>
  </si>
  <si>
    <t>43,326709</t>
  </si>
  <si>
    <t>-3,063069</t>
  </si>
  <si>
    <t>496890,9854</t>
  </si>
  <si>
    <t>4796734,756</t>
  </si>
  <si>
    <t>43,322665</t>
  </si>
  <si>
    <t>-3,038343</t>
  </si>
  <si>
    <t>494848,8655</t>
  </si>
  <si>
    <t>4797252,755</t>
  </si>
  <si>
    <t>43,327318</t>
  </si>
  <si>
    <t>-3,063533</t>
  </si>
  <si>
    <t>497021,2998</t>
  </si>
  <si>
    <t>4797867,491</t>
  </si>
  <si>
    <t>43,332865</t>
  </si>
  <si>
    <t>-3,036742</t>
  </si>
  <si>
    <t>496895,7108</t>
  </si>
  <si>
    <t>4796783,842</t>
  </si>
  <si>
    <t>43,323107</t>
  </si>
  <si>
    <t>-3,038285</t>
  </si>
  <si>
    <t>497235,4846</t>
  </si>
  <si>
    <t>4796666,306</t>
  </si>
  <si>
    <t>43,32205</t>
  </si>
  <si>
    <t>-3,034094</t>
  </si>
  <si>
    <t>497301,1145</t>
  </si>
  <si>
    <t>4797560,297</t>
  </si>
  <si>
    <t>43,3301</t>
  </si>
  <si>
    <t>-3,033289</t>
  </si>
  <si>
    <t>496924,8633</t>
  </si>
  <si>
    <t>4797771,913</t>
  </si>
  <si>
    <t>43,332004</t>
  </si>
  <si>
    <t>-3,037931</t>
  </si>
  <si>
    <t>495826,4367</t>
  </si>
  <si>
    <t>4798587,336</t>
  </si>
  <si>
    <t>43,339341</t>
  </si>
  <si>
    <t>-3,051486</t>
  </si>
  <si>
    <t>495945,2311</t>
  </si>
  <si>
    <t>4798245,537</t>
  </si>
  <si>
    <t>43,336264</t>
  </si>
  <si>
    <t>-3,050018</t>
  </si>
  <si>
    <t>496665,2234</t>
  </si>
  <si>
    <t>4798004,258</t>
  </si>
  <si>
    <t>43,334095</t>
  </si>
  <si>
    <t>-3,041135</t>
  </si>
  <si>
    <t>496816,8069</t>
  </si>
  <si>
    <t>4796763,777</t>
  </si>
  <si>
    <t>43,322926</t>
  </si>
  <si>
    <t>-3,039258</t>
  </si>
  <si>
    <t>496817,4781</t>
  </si>
  <si>
    <t>4796639,169</t>
  </si>
  <si>
    <t>43,321804</t>
  </si>
  <si>
    <t>-3,039249</t>
  </si>
  <si>
    <t>497057,2353</t>
  </si>
  <si>
    <t>4797543,296</t>
  </si>
  <si>
    <t>43,329946</t>
  </si>
  <si>
    <t>-3,036297</t>
  </si>
  <si>
    <t>497302,1154</t>
  </si>
  <si>
    <t>4797019,999</t>
  </si>
  <si>
    <t>43,325235</t>
  </si>
  <si>
    <t>-3,033274</t>
  </si>
  <si>
    <t>497342,9392</t>
  </si>
  <si>
    <t>4796502,453</t>
  </si>
  <si>
    <t>43,320575</t>
  </si>
  <si>
    <t>-3,032768</t>
  </si>
  <si>
    <t>496552,3064</t>
  </si>
  <si>
    <t>4798028,192</t>
  </si>
  <si>
    <t>43,33431</t>
  </si>
  <si>
    <t>-3,042528</t>
  </si>
  <si>
    <t>496952,2587</t>
  </si>
  <si>
    <t>4797756,574</t>
  </si>
  <si>
    <t>43,331866</t>
  </si>
  <si>
    <t>-3,037593</t>
  </si>
  <si>
    <t>497678,9835</t>
  </si>
  <si>
    <t>4797268,963</t>
  </si>
  <si>
    <t>43,327478</t>
  </si>
  <si>
    <t>-3,028627</t>
  </si>
  <si>
    <t>497374,2566</t>
  </si>
  <si>
    <t>4797384,686</t>
  </si>
  <si>
    <t>43,328519</t>
  </si>
  <si>
    <t>-3,032386</t>
  </si>
  <si>
    <t>SONDIKA</t>
  </si>
  <si>
    <t>505784,9578</t>
  </si>
  <si>
    <t>4794267,808</t>
  </si>
  <si>
    <t>43,300436</t>
  </si>
  <si>
    <t>-2,928681</t>
  </si>
  <si>
    <t>506305,4063</t>
  </si>
  <si>
    <t>4794157,326</t>
  </si>
  <si>
    <t>43,299437</t>
  </si>
  <si>
    <t>-2,922266</t>
  </si>
  <si>
    <t>505928,8265</t>
  </si>
  <si>
    <t>4793093,498</t>
  </si>
  <si>
    <t>43,289861</t>
  </si>
  <si>
    <t>-2,92692</t>
  </si>
  <si>
    <t>506050,0734</t>
  </si>
  <si>
    <t>4793228,651</t>
  </si>
  <si>
    <t>43,291077</t>
  </si>
  <si>
    <t>-2,925424</t>
  </si>
  <si>
    <t>505057,4454</t>
  </si>
  <si>
    <t>4793292,029</t>
  </si>
  <si>
    <t>43,291655</t>
  </si>
  <si>
    <t>-2,937659</t>
  </si>
  <si>
    <t>505976,5175</t>
  </si>
  <si>
    <t>4794027,423</t>
  </si>
  <si>
    <t>43,29827</t>
  </si>
  <si>
    <t>-2,926322</t>
  </si>
  <si>
    <t>506015,1881</t>
  </si>
  <si>
    <t>4793869,533</t>
  </si>
  <si>
    <t>43,296848</t>
  </si>
  <si>
    <t>-2,925847</t>
  </si>
  <si>
    <t>506270,3895</t>
  </si>
  <si>
    <t>4793253,506</t>
  </si>
  <si>
    <t>43,291299</t>
  </si>
  <si>
    <t>-2,922708</t>
  </si>
  <si>
    <t>508298,034</t>
  </si>
  <si>
    <t>4792541,696</t>
  </si>
  <si>
    <t>43,28487</t>
  </si>
  <si>
    <t>-2,897725</t>
  </si>
  <si>
    <t>505584,4164</t>
  </si>
  <si>
    <t>4793809,416</t>
  </si>
  <si>
    <t>43,29631</t>
  </si>
  <si>
    <t>-2,931158</t>
  </si>
  <si>
    <t>505889,7688</t>
  </si>
  <si>
    <t>4794254,238</t>
  </si>
  <si>
    <t>43,300313</t>
  </si>
  <si>
    <t>-2,927389</t>
  </si>
  <si>
    <t>505785,1138</t>
  </si>
  <si>
    <t>4793800,033</t>
  </si>
  <si>
    <t>43,296224</t>
  </si>
  <si>
    <t>-2,928684</t>
  </si>
  <si>
    <t>505880,8433</t>
  </si>
  <si>
    <t>4794257,562</t>
  </si>
  <si>
    <t>43,300343</t>
  </si>
  <si>
    <t>-2,927499</t>
  </si>
  <si>
    <t>505426,5835</t>
  </si>
  <si>
    <t>4793575,067</t>
  </si>
  <si>
    <t>43,294201</t>
  </si>
  <si>
    <t>-2,933106</t>
  </si>
  <si>
    <t>506130,0049</t>
  </si>
  <si>
    <t>4794190,815</t>
  </si>
  <si>
    <t>43,29974</t>
  </si>
  <si>
    <t>-2,924428</t>
  </si>
  <si>
    <t>505681,6245</t>
  </si>
  <si>
    <t>4794067,372</t>
  </si>
  <si>
    <t>43,298632</t>
  </si>
  <si>
    <t>-2,929957</t>
  </si>
  <si>
    <t>506208,6753</t>
  </si>
  <si>
    <t>4793848,607</t>
  </si>
  <si>
    <t>43,296658</t>
  </si>
  <si>
    <t>-2,923462</t>
  </si>
  <si>
    <t>505679,8365</t>
  </si>
  <si>
    <t>4793200,234</t>
  </si>
  <si>
    <t>43,290824</t>
  </si>
  <si>
    <t>-2,929988</t>
  </si>
  <si>
    <t>505936,0561</t>
  </si>
  <si>
    <t>4793731,53</t>
  </si>
  <si>
    <t>43,295606</t>
  </si>
  <si>
    <t>-2,926824</t>
  </si>
  <si>
    <t>506585,5362</t>
  </si>
  <si>
    <t>4793783,328</t>
  </si>
  <si>
    <t>43,296067</t>
  </si>
  <si>
    <t>-2,918817</t>
  </si>
  <si>
    <t>505949,7875</t>
  </si>
  <si>
    <t>4793059,422</t>
  </si>
  <si>
    <t>43,289554</t>
  </si>
  <si>
    <t>-2,926662</t>
  </si>
  <si>
    <t>506118,2868</t>
  </si>
  <si>
    <t>4793873,069</t>
  </si>
  <si>
    <t>43,296879</t>
  </si>
  <si>
    <t>-2,924576</t>
  </si>
  <si>
    <t>505998,5666</t>
  </si>
  <si>
    <t>4794227,235</t>
  </si>
  <si>
    <t>43,300069</t>
  </si>
  <si>
    <t>-2,926048</t>
  </si>
  <si>
    <t>506059,4441</t>
  </si>
  <si>
    <t>4794089,911</t>
  </si>
  <si>
    <t>43,298832</t>
  </si>
  <si>
    <t>-2,925299</t>
  </si>
  <si>
    <t>505064,2223</t>
  </si>
  <si>
    <t>4794753,553</t>
  </si>
  <si>
    <t>43,304815</t>
  </si>
  <si>
    <t>-2,937562</t>
  </si>
  <si>
    <t>506541,1328</t>
  </si>
  <si>
    <t>4791460,741</t>
  </si>
  <si>
    <t>43,275154</t>
  </si>
  <si>
    <t>-2,919392</t>
  </si>
  <si>
    <t>506045,6408</t>
  </si>
  <si>
    <t>4793468,532</t>
  </si>
  <si>
    <t>43,293237</t>
  </si>
  <si>
    <t>-2,925476</t>
  </si>
  <si>
    <t>505417,2917</t>
  </si>
  <si>
    <t>4793934,442</t>
  </si>
  <si>
    <t>43,297437</t>
  </si>
  <si>
    <t>-2,933217</t>
  </si>
  <si>
    <t>505532,209</t>
  </si>
  <si>
    <t>4793867,789</t>
  </si>
  <si>
    <t>43,296836</t>
  </si>
  <si>
    <t>-2,931801</t>
  </si>
  <si>
    <t>505510,1888</t>
  </si>
  <si>
    <t>4793713,846</t>
  </si>
  <si>
    <t>43,29545</t>
  </si>
  <si>
    <t>-2,932074</t>
  </si>
  <si>
    <t>505691,7974</t>
  </si>
  <si>
    <t>4794220,863</t>
  </si>
  <si>
    <t>43,300014</t>
  </si>
  <si>
    <t>-2,92983</t>
  </si>
  <si>
    <t>505972,8661</t>
  </si>
  <si>
    <t>4794028,753</t>
  </si>
  <si>
    <t>43,298282</t>
  </si>
  <si>
    <t>-2,926367</t>
  </si>
  <si>
    <t>505728,2218</t>
  </si>
  <si>
    <t>4793736,238</t>
  </si>
  <si>
    <t>43,29565</t>
  </si>
  <si>
    <t>-2,929386</t>
  </si>
  <si>
    <t>505997,9205</t>
  </si>
  <si>
    <t>4794224,125</t>
  </si>
  <si>
    <t>43,300041</t>
  </si>
  <si>
    <t>-2,926056</t>
  </si>
  <si>
    <t>505994,6913</t>
  </si>
  <si>
    <t>4794115,064</t>
  </si>
  <si>
    <t>43,299059</t>
  </si>
  <si>
    <t>-2,926097</t>
  </si>
  <si>
    <t>506733,7893</t>
  </si>
  <si>
    <t>4794062,228</t>
  </si>
  <si>
    <t>43,298577</t>
  </si>
  <si>
    <t>-2,916986</t>
  </si>
  <si>
    <t>505603,9334</t>
  </si>
  <si>
    <t>4793652,841</t>
  </si>
  <si>
    <t>43,2949</t>
  </si>
  <si>
    <t>-2,930919</t>
  </si>
  <si>
    <t>505901,1232</t>
  </si>
  <si>
    <t>4793883,426</t>
  </si>
  <si>
    <t>43,296974</t>
  </si>
  <si>
    <t>-2,927253</t>
  </si>
  <si>
    <t>505727,1215</t>
  </si>
  <si>
    <t>4793886,387</t>
  </si>
  <si>
    <t>43,297002</t>
  </si>
  <si>
    <t>-2,929398</t>
  </si>
  <si>
    <t>505807,8295</t>
  </si>
  <si>
    <t>4794081,362</t>
  </si>
  <si>
    <t>43,298757</t>
  </si>
  <si>
    <t>-2,928401</t>
  </si>
  <si>
    <t>506629,1296</t>
  </si>
  <si>
    <t>4794082,226</t>
  </si>
  <si>
    <t>43,298758</t>
  </si>
  <si>
    <t>-2,918276</t>
  </si>
  <si>
    <t>506409,905</t>
  </si>
  <si>
    <t>4794133,879</t>
  </si>
  <si>
    <t>43,299225</t>
  </si>
  <si>
    <t>-2,920978</t>
  </si>
  <si>
    <t>SOPELA</t>
  </si>
  <si>
    <t>500202,3515</t>
  </si>
  <si>
    <t>4803317,266</t>
  </si>
  <si>
    <t>43,381942</t>
  </si>
  <si>
    <t>-2,997502</t>
  </si>
  <si>
    <t>500070,7966</t>
  </si>
  <si>
    <t>4803520,502</t>
  </si>
  <si>
    <t>43,383772</t>
  </si>
  <si>
    <t>-2,999126</t>
  </si>
  <si>
    <t>501618,7429</t>
  </si>
  <si>
    <t>4803267,813</t>
  </si>
  <si>
    <t>43,381495</t>
  </si>
  <si>
    <t>-2,980017</t>
  </si>
  <si>
    <t>501540,1924</t>
  </si>
  <si>
    <t>4803156,847</t>
  </si>
  <si>
    <t>43,380496</t>
  </si>
  <si>
    <t>-2,980987</t>
  </si>
  <si>
    <t>501535,7386</t>
  </si>
  <si>
    <t>4803149,516</t>
  </si>
  <si>
    <t>43,38043</t>
  </si>
  <si>
    <t>-2,981042</t>
  </si>
  <si>
    <t>501456,4817</t>
  </si>
  <si>
    <t>4803296,652</t>
  </si>
  <si>
    <t>43,381755</t>
  </si>
  <si>
    <t>-2,98202</t>
  </si>
  <si>
    <t>501454,6186</t>
  </si>
  <si>
    <t>4803296,318</t>
  </si>
  <si>
    <t>43,381752</t>
  </si>
  <si>
    <t>-2,982043</t>
  </si>
  <si>
    <t>500497,2319</t>
  </si>
  <si>
    <t>4803035,191</t>
  </si>
  <si>
    <t>43,379402</t>
  </si>
  <si>
    <t>-2,993862</t>
  </si>
  <si>
    <t>501887,3861</t>
  </si>
  <si>
    <t>4803170,151</t>
  </si>
  <si>
    <t>43,380615</t>
  </si>
  <si>
    <t>501343,4495</t>
  </si>
  <si>
    <t>4803036,528</t>
  </si>
  <si>
    <t>43,379413</t>
  </si>
  <si>
    <t>-2,983416</t>
  </si>
  <si>
    <t>500001,4581</t>
  </si>
  <si>
    <t>4803409,997</t>
  </si>
  <si>
    <t>43,382777</t>
  </si>
  <si>
    <t>-2,999982</t>
  </si>
  <si>
    <t>501739,1632</t>
  </si>
  <si>
    <t>4803091,481</t>
  </si>
  <si>
    <t>43,379907</t>
  </si>
  <si>
    <t>-2,978531</t>
  </si>
  <si>
    <t>502590,731</t>
  </si>
  <si>
    <t>4803064,323</t>
  </si>
  <si>
    <t>43,37966</t>
  </si>
  <si>
    <t>-2,968019</t>
  </si>
  <si>
    <t>500201,4453</t>
  </si>
  <si>
    <t>4803825,362</t>
  </si>
  <si>
    <t>43,386517</t>
  </si>
  <si>
    <t>-2,997513</t>
  </si>
  <si>
    <t>501292,4478</t>
  </si>
  <si>
    <t>4804130,118</t>
  </si>
  <si>
    <t>43,38926</t>
  </si>
  <si>
    <t>-2,984043</t>
  </si>
  <si>
    <t>500777,0505</t>
  </si>
  <si>
    <t>4803616,39</t>
  </si>
  <si>
    <t>43,384635</t>
  </si>
  <si>
    <t>500428,7656</t>
  </si>
  <si>
    <t>4803253,973</t>
  </si>
  <si>
    <t>43,381372</t>
  </si>
  <si>
    <t>-2,994707</t>
  </si>
  <si>
    <t>500347,6991</t>
  </si>
  <si>
    <t>4802853,045</t>
  </si>
  <si>
    <t>43,377762</t>
  </si>
  <si>
    <t>-2,995708</t>
  </si>
  <si>
    <t>500597,8618</t>
  </si>
  <si>
    <t>4802843,178</t>
  </si>
  <si>
    <t>43,377673</t>
  </si>
  <si>
    <t>-2,99262</t>
  </si>
  <si>
    <t>501125,4395</t>
  </si>
  <si>
    <t>4803615,218</t>
  </si>
  <si>
    <t>43,384624</t>
  </si>
  <si>
    <t>-2,986106</t>
  </si>
  <si>
    <t>500763,859</t>
  </si>
  <si>
    <t>4804228,325</t>
  </si>
  <si>
    <t>43,390145</t>
  </si>
  <si>
    <t>-2,990569</t>
  </si>
  <si>
    <t>501615,6527</t>
  </si>
  <si>
    <t>4802979,17</t>
  </si>
  <si>
    <t>43,378896</t>
  </si>
  <si>
    <t>-2,980056</t>
  </si>
  <si>
    <t>502009,9994</t>
  </si>
  <si>
    <t>4803004,042</t>
  </si>
  <si>
    <t>43,379119</t>
  </si>
  <si>
    <t>-2,975188</t>
  </si>
  <si>
    <t>502487,2948</t>
  </si>
  <si>
    <t>4803693,101</t>
  </si>
  <si>
    <t>43,385322</t>
  </si>
  <si>
    <t>-2,969293</t>
  </si>
  <si>
    <t>501050,1381</t>
  </si>
  <si>
    <t>4804462,366</t>
  </si>
  <si>
    <t>43,392252</t>
  </si>
  <si>
    <t>-2,987034</t>
  </si>
  <si>
    <t>501273,9023</t>
  </si>
  <si>
    <t>4803687,321</t>
  </si>
  <si>
    <t>43,385273</t>
  </si>
  <si>
    <t>-2,984273</t>
  </si>
  <si>
    <t>501670,0445</t>
  </si>
  <si>
    <t>4804150,636</t>
  </si>
  <si>
    <t>43,389444</t>
  </si>
  <si>
    <t>500978,5409</t>
  </si>
  <si>
    <t>4803347,542</t>
  </si>
  <si>
    <t>43,382214</t>
  </si>
  <si>
    <t>-2,98792</t>
  </si>
  <si>
    <t>500934,6935</t>
  </si>
  <si>
    <t>4802933,174</t>
  </si>
  <si>
    <t>43,378483</t>
  </si>
  <si>
    <t>-2,988462</t>
  </si>
  <si>
    <t>500971,4637</t>
  </si>
  <si>
    <t>4804117,626</t>
  </si>
  <si>
    <t>43,389148</t>
  </si>
  <si>
    <t>-2,988006</t>
  </si>
  <si>
    <t>500922,9321</t>
  </si>
  <si>
    <t>4804228,234</t>
  </si>
  <si>
    <t>43,390144</t>
  </si>
  <si>
    <t>-2,988605</t>
  </si>
  <si>
    <t>501450,9604</t>
  </si>
  <si>
    <t>4803356,401</t>
  </si>
  <si>
    <t>43,382293</t>
  </si>
  <si>
    <t>-2,982088</t>
  </si>
  <si>
    <t>501630,8508</t>
  </si>
  <si>
    <t>4803110,334</t>
  </si>
  <si>
    <t>43,380077</t>
  </si>
  <si>
    <t>-2,979868</t>
  </si>
  <si>
    <t>501483,4369</t>
  </si>
  <si>
    <t>4803016,9</t>
  </si>
  <si>
    <t>43,379236</t>
  </si>
  <si>
    <t>-2,981688</t>
  </si>
  <si>
    <t>501376,7564</t>
  </si>
  <si>
    <t>4802976,23</t>
  </si>
  <si>
    <t>43,37887</t>
  </si>
  <si>
    <t>-2,983005</t>
  </si>
  <si>
    <t>500854,769</t>
  </si>
  <si>
    <t>4802676,728</t>
  </si>
  <si>
    <t>43,376174</t>
  </si>
  <si>
    <t>-2,989449</t>
  </si>
  <si>
    <t>501666,3493</t>
  </si>
  <si>
    <t>4803041,264</t>
  </si>
  <si>
    <t>43,379455</t>
  </si>
  <si>
    <t>-2,97943</t>
  </si>
  <si>
    <t>501565,6182</t>
  </si>
  <si>
    <t>4802852,329</t>
  </si>
  <si>
    <t>43,377754</t>
  </si>
  <si>
    <t>-2,980674</t>
  </si>
  <si>
    <t>501583,3955</t>
  </si>
  <si>
    <t>4803390,637</t>
  </si>
  <si>
    <t>43,382601</t>
  </si>
  <si>
    <t>-2,980453</t>
  </si>
  <si>
    <t>501372,1592</t>
  </si>
  <si>
    <t>4803274,978</t>
  </si>
  <si>
    <t>43,38156</t>
  </si>
  <si>
    <t>-2,983061</t>
  </si>
  <si>
    <t>501010,0763</t>
  </si>
  <si>
    <t>4803184,29</t>
  </si>
  <si>
    <t>43,380744</t>
  </si>
  <si>
    <t>-2,987531</t>
  </si>
  <si>
    <t>501060,2445</t>
  </si>
  <si>
    <t>4803025,483</t>
  </si>
  <si>
    <t>43,379314</t>
  </si>
  <si>
    <t>-2,986912</t>
  </si>
  <si>
    <t>501974,9339</t>
  </si>
  <si>
    <t>4803241,809</t>
  </si>
  <si>
    <t>43,38126</t>
  </si>
  <si>
    <t>-2,97562</t>
  </si>
  <si>
    <t>501344,2592</t>
  </si>
  <si>
    <t>4803038,194</t>
  </si>
  <si>
    <t>43,379428</t>
  </si>
  <si>
    <t>-2,983406</t>
  </si>
  <si>
    <t>501324,7903</t>
  </si>
  <si>
    <t>4803174,904</t>
  </si>
  <si>
    <t>43,380659</t>
  </si>
  <si>
    <t>-2,983646</t>
  </si>
  <si>
    <t>501631,0954</t>
  </si>
  <si>
    <t>4803103,782</t>
  </si>
  <si>
    <t>43,380018</t>
  </si>
  <si>
    <t>-2,979865</t>
  </si>
  <si>
    <t>501711,9807</t>
  </si>
  <si>
    <t>4803268,392</t>
  </si>
  <si>
    <t>43,3815</t>
  </si>
  <si>
    <t>-2,978866</t>
  </si>
  <si>
    <t>501838,5529</t>
  </si>
  <si>
    <t>4803416,023</t>
  </si>
  <si>
    <t>43,382829</t>
  </si>
  <si>
    <t>-2,977303</t>
  </si>
  <si>
    <t>500948,9934</t>
  </si>
  <si>
    <t>4804363,286</t>
  </si>
  <si>
    <t>43,39136</t>
  </si>
  <si>
    <t>-2,988283</t>
  </si>
  <si>
    <t>500949,8792</t>
  </si>
  <si>
    <t>4802670,744</t>
  </si>
  <si>
    <t>43,37612</t>
  </si>
  <si>
    <t>-2,988275</t>
  </si>
  <si>
    <t>500888,6169</t>
  </si>
  <si>
    <t>4802795,677</t>
  </si>
  <si>
    <t>43,377245</t>
  </si>
  <si>
    <t>-2,989031</t>
  </si>
  <si>
    <t>501162,7919</t>
  </si>
  <si>
    <t>4803083,028</t>
  </si>
  <si>
    <t>43,379832</t>
  </si>
  <si>
    <t>-2,985646</t>
  </si>
  <si>
    <t>501134,2317</t>
  </si>
  <si>
    <t>4802870,567</t>
  </si>
  <si>
    <t>43,377919</t>
  </si>
  <si>
    <t>-2,985999</t>
  </si>
  <si>
    <t>500751,6196</t>
  </si>
  <si>
    <t>4802854,521</t>
  </si>
  <si>
    <t>43,377775</t>
  </si>
  <si>
    <t>-2,990722</t>
  </si>
  <si>
    <t>501160,3611</t>
  </si>
  <si>
    <t>4803086,36</t>
  </si>
  <si>
    <t>43,379862</t>
  </si>
  <si>
    <t>-2,985676</t>
  </si>
  <si>
    <t>500202,8373</t>
  </si>
  <si>
    <t>4803323,93</t>
  </si>
  <si>
    <t>43,382002</t>
  </si>
  <si>
    <t>-2,997496</t>
  </si>
  <si>
    <t>501916,6104</t>
  </si>
  <si>
    <t>4803238,016</t>
  </si>
  <si>
    <t>43,381226</t>
  </si>
  <si>
    <t>-2,97634</t>
  </si>
  <si>
    <t>501703,2321</t>
  </si>
  <si>
    <t>4803267,945</t>
  </si>
  <si>
    <t>43,381496</t>
  </si>
  <si>
    <t>-2,978974</t>
  </si>
  <si>
    <t>501409,5999</t>
  </si>
  <si>
    <t>4802809,759</t>
  </si>
  <si>
    <t>43,377371</t>
  </si>
  <si>
    <t>-2,9826</t>
  </si>
  <si>
    <t>501570,9629</t>
  </si>
  <si>
    <t>4802861,215</t>
  </si>
  <si>
    <t>43,377834</t>
  </si>
  <si>
    <t>-2,980608</t>
  </si>
  <si>
    <t>501224,0976</t>
  </si>
  <si>
    <t>4803626,674</t>
  </si>
  <si>
    <t>43,384727</t>
  </si>
  <si>
    <t>-2,984888</t>
  </si>
  <si>
    <t>500559,4088</t>
  </si>
  <si>
    <t>4802514,329</t>
  </si>
  <si>
    <t>43,374712</t>
  </si>
  <si>
    <t>-2,993095</t>
  </si>
  <si>
    <t>501527,4482</t>
  </si>
  <si>
    <t>4802913,736</t>
  </si>
  <si>
    <t>43,378307</t>
  </si>
  <si>
    <t>-2,981145</t>
  </si>
  <si>
    <t>501538,3548</t>
  </si>
  <si>
    <t>4803400,399</t>
  </si>
  <si>
    <t>43,382689</t>
  </si>
  <si>
    <t>-2,981009</t>
  </si>
  <si>
    <t>501324,5409</t>
  </si>
  <si>
    <t>4803207,666</t>
  </si>
  <si>
    <t>43,380954</t>
  </si>
  <si>
    <t>-2,983649</t>
  </si>
  <si>
    <t>500885,457</t>
  </si>
  <si>
    <t>4802798,564</t>
  </si>
  <si>
    <t>43,377271</t>
  </si>
  <si>
    <t>-2,98907</t>
  </si>
  <si>
    <t>501838,6351</t>
  </si>
  <si>
    <t>4803411,691</t>
  </si>
  <si>
    <t>43,38279</t>
  </si>
  <si>
    <t>-2,977302</t>
  </si>
  <si>
    <t>501474,0433</t>
  </si>
  <si>
    <t>4803372,731</t>
  </si>
  <si>
    <t>43,38244</t>
  </si>
  <si>
    <t>-2,981803</t>
  </si>
  <si>
    <t>501090,7423</t>
  </si>
  <si>
    <t>4803289,364</t>
  </si>
  <si>
    <t>43,38169</t>
  </si>
  <si>
    <t>-2,986535</t>
  </si>
  <si>
    <t>501739,0825</t>
  </si>
  <si>
    <t>4803090,149</t>
  </si>
  <si>
    <t>43,379895</t>
  </si>
  <si>
    <t>-2,978532</t>
  </si>
  <si>
    <t>501484,5703</t>
  </si>
  <si>
    <t>4803020,565</t>
  </si>
  <si>
    <t>43,379269</t>
  </si>
  <si>
    <t>-2,981674</t>
  </si>
  <si>
    <t>500717,1219</t>
  </si>
  <si>
    <t>4802732,242</t>
  </si>
  <si>
    <t>43,376674</t>
  </si>
  <si>
    <t>-2,991148</t>
  </si>
  <si>
    <t>500637,4305</t>
  </si>
  <si>
    <t>4802469,468</t>
  </si>
  <si>
    <t>43,374308</t>
  </si>
  <si>
    <t>-2,992132</t>
  </si>
  <si>
    <t>502290,8588</t>
  </si>
  <si>
    <t>4803241,243</t>
  </si>
  <si>
    <t>43,381254</t>
  </si>
  <si>
    <t>-2,97172</t>
  </si>
  <si>
    <t>501997,9261</t>
  </si>
  <si>
    <t>4802465,735</t>
  </si>
  <si>
    <t>43,374272</t>
  </si>
  <si>
    <t>-2,975339</t>
  </si>
  <si>
    <t>502053,0124</t>
  </si>
  <si>
    <t>4803546,579</t>
  </si>
  <si>
    <t>43,384004</t>
  </si>
  <si>
    <t>-2,974655</t>
  </si>
  <si>
    <t>501106,115</t>
  </si>
  <si>
    <t>4802411,778</t>
  </si>
  <si>
    <t>43,373788</t>
  </si>
  <si>
    <t>-2,986347</t>
  </si>
  <si>
    <t>500829,931</t>
  </si>
  <si>
    <t>4802408,184</t>
  </si>
  <si>
    <t>43,373756</t>
  </si>
  <si>
    <t>-2,989756</t>
  </si>
  <si>
    <t>501852,5143</t>
  </si>
  <si>
    <t>4803015,658</t>
  </si>
  <si>
    <t>43,379224</t>
  </si>
  <si>
    <t>-2,977132</t>
  </si>
  <si>
    <t>500765,084</t>
  </si>
  <si>
    <t>4802708,591</t>
  </si>
  <si>
    <t>43,376461</t>
  </si>
  <si>
    <t>-2,990556</t>
  </si>
  <si>
    <t>501499,6372</t>
  </si>
  <si>
    <t>4802658,849</t>
  </si>
  <si>
    <t>43,376012</t>
  </si>
  <si>
    <t>-2,981489</t>
  </si>
  <si>
    <t>500946,6388</t>
  </si>
  <si>
    <t>4802670,521</t>
  </si>
  <si>
    <t>43,376118</t>
  </si>
  <si>
    <t>-2,988315</t>
  </si>
  <si>
    <t>500784,8997</t>
  </si>
  <si>
    <t>4802987,685</t>
  </si>
  <si>
    <t>43,378974</t>
  </si>
  <si>
    <t>-2,990311</t>
  </si>
  <si>
    <t>501641,2238</t>
  </si>
  <si>
    <t>4803427,411</t>
  </si>
  <si>
    <t>43,382932</t>
  </si>
  <si>
    <t>-2,979739</t>
  </si>
  <si>
    <t>501586,8784</t>
  </si>
  <si>
    <t>4803392,081</t>
  </si>
  <si>
    <t>43,382614</t>
  </si>
  <si>
    <t>-2,98041</t>
  </si>
  <si>
    <t>500949,3176</t>
  </si>
  <si>
    <t>4804361,953</t>
  </si>
  <si>
    <t>43,391348</t>
  </si>
  <si>
    <t>-2,988279</t>
  </si>
  <si>
    <t>501887,3858</t>
  </si>
  <si>
    <t>4803171,262</t>
  </si>
  <si>
    <t>43,380625</t>
  </si>
  <si>
    <t>501849,7592</t>
  </si>
  <si>
    <t>4803018,767</t>
  </si>
  <si>
    <t>43,379252</t>
  </si>
  <si>
    <t>-2,977166</t>
  </si>
  <si>
    <t>502226,361</t>
  </si>
  <si>
    <t>4803537,971</t>
  </si>
  <si>
    <t>43,383926</t>
  </si>
  <si>
    <t>-2,972515</t>
  </si>
  <si>
    <t>500003,9692</t>
  </si>
  <si>
    <t>4803412,219</t>
  </si>
  <si>
    <t>43,382797</t>
  </si>
  <si>
    <t>-2,999951</t>
  </si>
  <si>
    <t>500832,5209</t>
  </si>
  <si>
    <t>4803087,089</t>
  </si>
  <si>
    <t>43,379869</t>
  </si>
  <si>
    <t>-2,989723</t>
  </si>
  <si>
    <t>502259,1347</t>
  </si>
  <si>
    <t>4803392,495</t>
  </si>
  <si>
    <t>43,382616</t>
  </si>
  <si>
    <t>-2,972111</t>
  </si>
  <si>
    <t>502607,3979</t>
  </si>
  <si>
    <t>4803328,428</t>
  </si>
  <si>
    <t>43,382038</t>
  </si>
  <si>
    <t>-2,967812</t>
  </si>
  <si>
    <t>501287,9682</t>
  </si>
  <si>
    <t>4803410,564</t>
  </si>
  <si>
    <t>43,382781</t>
  </si>
  <si>
    <t>-2,9841</t>
  </si>
  <si>
    <t>501226,6312</t>
  </si>
  <si>
    <t>4802610,261</t>
  </si>
  <si>
    <t>43,375575</t>
  </si>
  <si>
    <t>-2,984859</t>
  </si>
  <si>
    <t>501138,5072</t>
  </si>
  <si>
    <t>4802977,851</t>
  </si>
  <si>
    <t>43,378885</t>
  </si>
  <si>
    <t>-2,985946</t>
  </si>
  <si>
    <t>500815,7337</t>
  </si>
  <si>
    <t>4803240,348</t>
  </si>
  <si>
    <t>43,381249</t>
  </si>
  <si>
    <t>-2,98993</t>
  </si>
  <si>
    <t>501847,7453</t>
  </si>
  <si>
    <t>4803569,842</t>
  </si>
  <si>
    <t>43,384214</t>
  </si>
  <si>
    <t>-2,977189</t>
  </si>
  <si>
    <t>500923,6401</t>
  </si>
  <si>
    <t>4803789,328</t>
  </si>
  <si>
    <t>43,386192</t>
  </si>
  <si>
    <t>-2,988597</t>
  </si>
  <si>
    <t>500044,7174</t>
  </si>
  <si>
    <t>4802947,214</t>
  </si>
  <si>
    <t>43,37861</t>
  </si>
  <si>
    <t>-2,999448</t>
  </si>
  <si>
    <t>500703,6883</t>
  </si>
  <si>
    <t>4802593,527</t>
  </si>
  <si>
    <t>43,375425</t>
  </si>
  <si>
    <t>-2,991314</t>
  </si>
  <si>
    <t>500982,2505</t>
  </si>
  <si>
    <t>4803462,267</t>
  </si>
  <si>
    <t>43,383247</t>
  </si>
  <si>
    <t>-2,987874</t>
  </si>
  <si>
    <t>500736,6206</t>
  </si>
  <si>
    <t>4802964,801</t>
  </si>
  <si>
    <t>43,378768</t>
  </si>
  <si>
    <t>-2,990907</t>
  </si>
  <si>
    <t>501727,4049</t>
  </si>
  <si>
    <t>4803455,975</t>
  </si>
  <si>
    <t>43,383189</t>
  </si>
  <si>
    <t>-2,978675</t>
  </si>
  <si>
    <t>501134,6351</t>
  </si>
  <si>
    <t>4803844,779</t>
  </si>
  <si>
    <t>43,386691</t>
  </si>
  <si>
    <t>-2,985992</t>
  </si>
  <si>
    <t>500647,0734</t>
  </si>
  <si>
    <t>4803293,749</t>
  </si>
  <si>
    <t>43,38173</t>
  </si>
  <si>
    <t>-2,992012</t>
  </si>
  <si>
    <t>501620,6041</t>
  </si>
  <si>
    <t>4803275,921</t>
  </si>
  <si>
    <t>43,381568</t>
  </si>
  <si>
    <t>-2,979994</t>
  </si>
  <si>
    <t>SOPUERTA</t>
  </si>
  <si>
    <t>484880,5478</t>
  </si>
  <si>
    <t>4787001,829</t>
  </si>
  <si>
    <t>43,234881</t>
  </si>
  <si>
    <t>-3,186198</t>
  </si>
  <si>
    <t>487343,2021</t>
  </si>
  <si>
    <t>4791345,567</t>
  </si>
  <si>
    <t>43,274039</t>
  </si>
  <si>
    <t>-3,15597</t>
  </si>
  <si>
    <t>486914,0696</t>
  </si>
  <si>
    <t>4791505,86</t>
  </si>
  <si>
    <t>43,275475</t>
  </si>
  <si>
    <t>-3,161262</t>
  </si>
  <si>
    <t>487543,9521</t>
  </si>
  <si>
    <t>4791603,515</t>
  </si>
  <si>
    <t>43,276365</t>
  </si>
  <si>
    <t>-3,153502</t>
  </si>
  <si>
    <t>487019,3036</t>
  </si>
  <si>
    <t>4792049,618</t>
  </si>
  <si>
    <t>43,280373</t>
  </si>
  <si>
    <t>-3,159978</t>
  </si>
  <si>
    <t>487793,8682</t>
  </si>
  <si>
    <t>4791280,106</t>
  </si>
  <si>
    <t>43,273457</t>
  </si>
  <si>
    <t>-3,150415</t>
  </si>
  <si>
    <t>486914,2322</t>
  </si>
  <si>
    <t>4791505,971</t>
  </si>
  <si>
    <t>43,275476</t>
  </si>
  <si>
    <t>-3,16126</t>
  </si>
  <si>
    <t>487387,5631</t>
  </si>
  <si>
    <t>4788623,25</t>
  </si>
  <si>
    <t>43,249527</t>
  </si>
  <si>
    <t>-3,155361</t>
  </si>
  <si>
    <t>487477,858</t>
  </si>
  <si>
    <t>4789998,414</t>
  </si>
  <si>
    <t>43,261911</t>
  </si>
  <si>
    <t>-3,15428</t>
  </si>
  <si>
    <t>487649,2267</t>
  </si>
  <si>
    <t>4790370,919</t>
  </si>
  <si>
    <t>43,265268</t>
  </si>
  <si>
    <t>-3,152177</t>
  </si>
  <si>
    <t>486639,4466</t>
  </si>
  <si>
    <t>4791825,02</t>
  </si>
  <si>
    <t>43,278344</t>
  </si>
  <si>
    <t>-3,164654</t>
  </si>
  <si>
    <t>487387,6416</t>
  </si>
  <si>
    <t>4788621,806</t>
  </si>
  <si>
    <t>43,249514</t>
  </si>
  <si>
    <t>-3,15536</t>
  </si>
  <si>
    <t>487344,8237</t>
  </si>
  <si>
    <t>4791344,787</t>
  </si>
  <si>
    <t>43,274032</t>
  </si>
  <si>
    <t>-3,15595</t>
  </si>
  <si>
    <t>486647,8854</t>
  </si>
  <si>
    <t>4792031,015</t>
  </si>
  <si>
    <t>43,280199</t>
  </si>
  <si>
    <t>-3,164555</t>
  </si>
  <si>
    <t>487214,0108</t>
  </si>
  <si>
    <t>4791387,678</t>
  </si>
  <si>
    <t>43,274416</t>
  </si>
  <si>
    <t>-3,157563</t>
  </si>
  <si>
    <t>487357,0674</t>
  </si>
  <si>
    <t>4791470,148</t>
  </si>
  <si>
    <t>43,275161</t>
  </si>
  <si>
    <t>-3,155802</t>
  </si>
  <si>
    <t>488223,6009</t>
  </si>
  <si>
    <t>4791165,068</t>
  </si>
  <si>
    <t>43,272428</t>
  </si>
  <si>
    <t>-3,145117</t>
  </si>
  <si>
    <t>487518,1955</t>
  </si>
  <si>
    <t>4790835,712</t>
  </si>
  <si>
    <t>43,269451</t>
  </si>
  <si>
    <t>-3,153802</t>
  </si>
  <si>
    <t>486960,5052</t>
  </si>
  <si>
    <t>4786360,385</t>
  </si>
  <si>
    <t>43,229144</t>
  </si>
  <si>
    <t>-3,160568</t>
  </si>
  <si>
    <t>487766,9541</t>
  </si>
  <si>
    <t>4790080,291</t>
  </si>
  <si>
    <t>43,262653</t>
  </si>
  <si>
    <t>-3,15072</t>
  </si>
  <si>
    <t>487478,834</t>
  </si>
  <si>
    <t>4789999,523</t>
  </si>
  <si>
    <t>43,261921</t>
  </si>
  <si>
    <t>-3,154268</t>
  </si>
  <si>
    <t>487052,3551</t>
  </si>
  <si>
    <t>4791383,765</t>
  </si>
  <si>
    <t>43,274378</t>
  </si>
  <si>
    <t>-3,159555</t>
  </si>
  <si>
    <t>485258,5028</t>
  </si>
  <si>
    <t>4787658,011</t>
  </si>
  <si>
    <t>43,240797</t>
  </si>
  <si>
    <t>-3,181561</t>
  </si>
  <si>
    <t>487769,1472</t>
  </si>
  <si>
    <t>4790081,176</t>
  </si>
  <si>
    <t>43,262661</t>
  </si>
  <si>
    <t>-3,150693</t>
  </si>
  <si>
    <t>487519,4479</t>
  </si>
  <si>
    <t>4791736,83</t>
  </si>
  <si>
    <t>43,277565</t>
  </si>
  <si>
    <t>-3,153807</t>
  </si>
  <si>
    <t>487576,0024</t>
  </si>
  <si>
    <t>4790272,878</t>
  </si>
  <si>
    <t>43,264384</t>
  </si>
  <si>
    <t>-3,153077</t>
  </si>
  <si>
    <t>486631,8216</t>
  </si>
  <si>
    <t>4791826,257</t>
  </si>
  <si>
    <t>43,278355</t>
  </si>
  <si>
    <t>-3,164748</t>
  </si>
  <si>
    <t>486790,2389</t>
  </si>
  <si>
    <t>4791797,515</t>
  </si>
  <si>
    <t>43,278099</t>
  </si>
  <si>
    <t>-3,162795</t>
  </si>
  <si>
    <t>487220,9133</t>
  </si>
  <si>
    <t>4791476,4</t>
  </si>
  <si>
    <t>43,275215</t>
  </si>
  <si>
    <t>-3,15748</t>
  </si>
  <si>
    <t>487353,4567</t>
  </si>
  <si>
    <t>4791230,937</t>
  </si>
  <si>
    <t>43,273007</t>
  </si>
  <si>
    <t>-3,155841</t>
  </si>
  <si>
    <t>487488,9475</t>
  </si>
  <si>
    <t>4791302,318</t>
  </si>
  <si>
    <t>43,273652</t>
  </si>
  <si>
    <t>-3,154173</t>
  </si>
  <si>
    <t>SUKARRIETA</t>
  </si>
  <si>
    <t>524594,6418</t>
  </si>
  <si>
    <t>4804558,814</t>
  </si>
  <si>
    <t>43,392718</t>
  </si>
  <si>
    <t>-2,696329</t>
  </si>
  <si>
    <t>524599,7045</t>
  </si>
  <si>
    <t>4804858,808</t>
  </si>
  <si>
    <t>43,395419</t>
  </si>
  <si>
    <t>-2,696253</t>
  </si>
  <si>
    <t>524533,8152</t>
  </si>
  <si>
    <t>4804982,846</t>
  </si>
  <si>
    <t>43,396538</t>
  </si>
  <si>
    <t>-2,697061</t>
  </si>
  <si>
    <t>525062,0098</t>
  </si>
  <si>
    <t>4804001,451</t>
  </si>
  <si>
    <t>43,387684</t>
  </si>
  <si>
    <t>-2,690584</t>
  </si>
  <si>
    <t>524445,0437</t>
  </si>
  <si>
    <t>4804851,25</t>
  </si>
  <si>
    <t>43,395356</t>
  </si>
  <si>
    <t>-2,698163</t>
  </si>
  <si>
    <t>524440,4009</t>
  </si>
  <si>
    <t>4804612,341</t>
  </si>
  <si>
    <t>43,393205</t>
  </si>
  <si>
    <t>-2,698231</t>
  </si>
  <si>
    <t>524530,4682</t>
  </si>
  <si>
    <t>4804544,143</t>
  </si>
  <si>
    <t>43,392588</t>
  </si>
  <si>
    <t>-2,697122</t>
  </si>
  <si>
    <t>TRAPAGARAN</t>
  </si>
  <si>
    <t>496717,185</t>
  </si>
  <si>
    <t>4794818,312</t>
  </si>
  <si>
    <t>43,305408</t>
  </si>
  <si>
    <t>-3,040475</t>
  </si>
  <si>
    <t>496943,8168</t>
  </si>
  <si>
    <t>4794498,916</t>
  </si>
  <si>
    <t>43,302533</t>
  </si>
  <si>
    <t>-3,037679</t>
  </si>
  <si>
    <t>497095,0288</t>
  </si>
  <si>
    <t>4794358,805</t>
  </si>
  <si>
    <t>43,301272</t>
  </si>
  <si>
    <t>-3,035814</t>
  </si>
  <si>
    <t>497081,5346</t>
  </si>
  <si>
    <t>4794478,531</t>
  </si>
  <si>
    <t>43,30235</t>
  </si>
  <si>
    <t>-3,035981</t>
  </si>
  <si>
    <t>497087,9681</t>
  </si>
  <si>
    <t>4794538,389</t>
  </si>
  <si>
    <t>43,302889</t>
  </si>
  <si>
    <t>-3,035902</t>
  </si>
  <si>
    <t>497211,1977</t>
  </si>
  <si>
    <t>4794396,294</t>
  </si>
  <si>
    <t>43,30161</t>
  </si>
  <si>
    <t>-3,034382</t>
  </si>
  <si>
    <t>497758,0672</t>
  </si>
  <si>
    <t>4793937,534</t>
  </si>
  <si>
    <t>43,297481</t>
  </si>
  <si>
    <t>-3,027638</t>
  </si>
  <si>
    <t>497757,0133</t>
  </si>
  <si>
    <t>4793939,423</t>
  </si>
  <si>
    <t>43,297498</t>
  </si>
  <si>
    <t>-3,027651</t>
  </si>
  <si>
    <t>497557,0575</t>
  </si>
  <si>
    <t>4794387,942</t>
  </si>
  <si>
    <t>43,301536</t>
  </si>
  <si>
    <t>-3,030118</t>
  </si>
  <si>
    <t>497624,8742</t>
  </si>
  <si>
    <t>4794638,686</t>
  </si>
  <si>
    <t>43,303794</t>
  </si>
  <si>
    <t>-3,029283</t>
  </si>
  <si>
    <t>496839,3231</t>
  </si>
  <si>
    <t>4794624,348</t>
  </si>
  <si>
    <t>43,303662</t>
  </si>
  <si>
    <t>-3,038968</t>
  </si>
  <si>
    <t>497590,5316</t>
  </si>
  <si>
    <t>4794544,966</t>
  </si>
  <si>
    <t>43,30295</t>
  </si>
  <si>
    <t>-3,029706</t>
  </si>
  <si>
    <t>497547,0196</t>
  </si>
  <si>
    <t>4794443,364</t>
  </si>
  <si>
    <t>43,302035</t>
  </si>
  <si>
    <t>-3,030242</t>
  </si>
  <si>
    <t>497327,3026</t>
  </si>
  <si>
    <t>4794274,861</t>
  </si>
  <si>
    <t>43,300517</t>
  </si>
  <si>
    <t>-3,03295</t>
  </si>
  <si>
    <t>497367,5783</t>
  </si>
  <si>
    <t>4794386,236</t>
  </si>
  <si>
    <t>43,30152</t>
  </si>
  <si>
    <t>-3,032454</t>
  </si>
  <si>
    <t>497262,1339</t>
  </si>
  <si>
    <t>4794591,291</t>
  </si>
  <si>
    <t>43,303366</t>
  </si>
  <si>
    <t>-3,033755</t>
  </si>
  <si>
    <t>497302,17</t>
  </si>
  <si>
    <t>4794510,313</t>
  </si>
  <si>
    <t>43,302637</t>
  </si>
  <si>
    <t>-3,033261</t>
  </si>
  <si>
    <t>496713,0508</t>
  </si>
  <si>
    <t>4794822,979</t>
  </si>
  <si>
    <t>43,30545</t>
  </si>
  <si>
    <t>-3,040526</t>
  </si>
  <si>
    <t>497086,9156</t>
  </si>
  <si>
    <t>4794542,831</t>
  </si>
  <si>
    <t>43,302929</t>
  </si>
  <si>
    <t>-3,035915</t>
  </si>
  <si>
    <t>497203,6109</t>
  </si>
  <si>
    <t>4794684,381</t>
  </si>
  <si>
    <t>43,304204</t>
  </si>
  <si>
    <t>-3,034477</t>
  </si>
  <si>
    <t>497010,4571</t>
  </si>
  <si>
    <t>4794791,967</t>
  </si>
  <si>
    <t>43,305172</t>
  </si>
  <si>
    <t>-3,036859</t>
  </si>
  <si>
    <t>496854,9795</t>
  </si>
  <si>
    <t>4794804,032</t>
  </si>
  <si>
    <t>43,30528</t>
  </si>
  <si>
    <t>-3,038776</t>
  </si>
  <si>
    <t>497069,0376</t>
  </si>
  <si>
    <t>4794840,141</t>
  </si>
  <si>
    <t>43,305606</t>
  </si>
  <si>
    <t>-3,036137</t>
  </si>
  <si>
    <t>496047,0425</t>
  </si>
  <si>
    <t>4793229,658</t>
  </si>
  <si>
    <t>43,2911</t>
  </si>
  <si>
    <t>-3,048726</t>
  </si>
  <si>
    <t>498641,2106</t>
  </si>
  <si>
    <t>4793199,323</t>
  </si>
  <si>
    <t>43,290836</t>
  </si>
  <si>
    <t>-3,016749</t>
  </si>
  <si>
    <t>496837,3797</t>
  </si>
  <si>
    <t>4794631,234</t>
  </si>
  <si>
    <t>43,303724</t>
  </si>
  <si>
    <t>-3,038992</t>
  </si>
  <si>
    <t>497546,2911</t>
  </si>
  <si>
    <t>4794447,473</t>
  </si>
  <si>
    <t>43,302072</t>
  </si>
  <si>
    <t>-3,030251</t>
  </si>
  <si>
    <t>497366,6843</t>
  </si>
  <si>
    <t>4794381,683</t>
  </si>
  <si>
    <t>43,301479</t>
  </si>
  <si>
    <t>-3,032465</t>
  </si>
  <si>
    <t>497254,5904</t>
  </si>
  <si>
    <t>4794590,516</t>
  </si>
  <si>
    <t>43,303359</t>
  </si>
  <si>
    <t>-3,033848</t>
  </si>
  <si>
    <t>497299,8165</t>
  </si>
  <si>
    <t>4794507,205</t>
  </si>
  <si>
    <t>43,302609</t>
  </si>
  <si>
    <t>-3,03329</t>
  </si>
  <si>
    <t>496049,4758</t>
  </si>
  <si>
    <t>4793228,88</t>
  </si>
  <si>
    <t>43,291093</t>
  </si>
  <si>
    <t>-3,048696</t>
  </si>
  <si>
    <t>498746,8618</t>
  </si>
  <si>
    <t>4793330,906</t>
  </si>
  <si>
    <t>43,292021</t>
  </si>
  <si>
    <t>-3,015447</t>
  </si>
  <si>
    <t>496944,2233</t>
  </si>
  <si>
    <t>4794501,026</t>
  </si>
  <si>
    <t>43,302552</t>
  </si>
  <si>
    <t>-3,037674</t>
  </si>
  <si>
    <t>497211,5193</t>
  </si>
  <si>
    <t>4794389,408</t>
  </si>
  <si>
    <t>43,301548</t>
  </si>
  <si>
    <t>-3,034378</t>
  </si>
  <si>
    <t>496826,0609</t>
  </si>
  <si>
    <t>4794882,452</t>
  </si>
  <si>
    <t>43,305986</t>
  </si>
  <si>
    <t>-3,039133</t>
  </si>
  <si>
    <t>498658,2979</t>
  </si>
  <si>
    <t>4794684,492</t>
  </si>
  <si>
    <t>43,304209</t>
  </si>
  <si>
    <t>-3,016542</t>
  </si>
  <si>
    <t>497091,0462</t>
  </si>
  <si>
    <t>4794717,857</t>
  </si>
  <si>
    <t>43,304505</t>
  </si>
  <si>
    <t>-3,035865</t>
  </si>
  <si>
    <t>498745,4004</t>
  </si>
  <si>
    <t>4793325,02</t>
  </si>
  <si>
    <t>43,291968</t>
  </si>
  <si>
    <t>-3,015465</t>
  </si>
  <si>
    <t>497155,1575</t>
  </si>
  <si>
    <t>4794609,548</t>
  </si>
  <si>
    <t>43,30353</t>
  </si>
  <si>
    <t>-3,035074</t>
  </si>
  <si>
    <t>495541,4127</t>
  </si>
  <si>
    <t>4792412,257</t>
  </si>
  <si>
    <t>43,283737</t>
  </si>
  <si>
    <t>-3,054952</t>
  </si>
  <si>
    <t>495851,4907</t>
  </si>
  <si>
    <t>4793433,566</t>
  </si>
  <si>
    <t>43,292935</t>
  </si>
  <si>
    <t>-3,051138</t>
  </si>
  <si>
    <t>496430,4607</t>
  </si>
  <si>
    <t>4792950,803</t>
  </si>
  <si>
    <t>43,288591</t>
  </si>
  <si>
    <t>-3,043998</t>
  </si>
  <si>
    <t>495470,5875</t>
  </si>
  <si>
    <t>4792543,573</t>
  </si>
  <si>
    <t>43,284919</t>
  </si>
  <si>
    <t>-3,055826</t>
  </si>
  <si>
    <t>497765,6723</t>
  </si>
  <si>
    <t>4794615,094</t>
  </si>
  <si>
    <t>-3,027547</t>
  </si>
  <si>
    <t>497002,9158</t>
  </si>
  <si>
    <t>4794612,39</t>
  </si>
  <si>
    <t>43,303555</t>
  </si>
  <si>
    <t>-3,036951</t>
  </si>
  <si>
    <t>497143,6415</t>
  </si>
  <si>
    <t>4794613,107</t>
  </si>
  <si>
    <t>43,303562</t>
  </si>
  <si>
    <t>-3,035216</t>
  </si>
  <si>
    <t>497074,3218</t>
  </si>
  <si>
    <t>4794492,639</t>
  </si>
  <si>
    <t>43,302477</t>
  </si>
  <si>
    <t>-3,03607</t>
  </si>
  <si>
    <t>496827,7642</t>
  </si>
  <si>
    <t>4794882,562</t>
  </si>
  <si>
    <t>-3,039112</t>
  </si>
  <si>
    <t>495658,6328</t>
  </si>
  <si>
    <t>4792505,358</t>
  </si>
  <si>
    <t>43,284576</t>
  </si>
  <si>
    <t>-3,053508</t>
  </si>
  <si>
    <t>497061,1678</t>
  </si>
  <si>
    <t>4794834,369</t>
  </si>
  <si>
    <t>43,305554</t>
  </si>
  <si>
    <t>-3,036234</t>
  </si>
  <si>
    <t>495470,908</t>
  </si>
  <si>
    <t>4792537,465</t>
  </si>
  <si>
    <t>43,284864</t>
  </si>
  <si>
    <t>-3,055822</t>
  </si>
  <si>
    <t>495658,224</t>
  </si>
  <si>
    <t>4792500,471</t>
  </si>
  <si>
    <t>43,284532</t>
  </si>
  <si>
    <t>-3,053513</t>
  </si>
  <si>
    <t>496809,1984</t>
  </si>
  <si>
    <t>4794726,424</t>
  </si>
  <si>
    <t>43,304581</t>
  </si>
  <si>
    <t>-3,03934</t>
  </si>
  <si>
    <t>496755,4188</t>
  </si>
  <si>
    <t>4794546,98</t>
  </si>
  <si>
    <t>43,302965</t>
  </si>
  <si>
    <t>-3,040002</t>
  </si>
  <si>
    <t>496918,059</t>
  </si>
  <si>
    <t>4794577,112</t>
  </si>
  <si>
    <t>43,303237</t>
  </si>
  <si>
    <t>-3,037997</t>
  </si>
  <si>
    <t>497006,3194</t>
  </si>
  <si>
    <t>4794605,614</t>
  </si>
  <si>
    <t>43,303494</t>
  </si>
  <si>
    <t>-3,036909</t>
  </si>
  <si>
    <t>496810,7398</t>
  </si>
  <si>
    <t>4794727,2</t>
  </si>
  <si>
    <t>43,304588</t>
  </si>
  <si>
    <t>-3,039321</t>
  </si>
  <si>
    <t>498938,5054</t>
  </si>
  <si>
    <t>4794534,848</t>
  </si>
  <si>
    <t>43,302862</t>
  </si>
  <si>
    <t>-3,013087</t>
  </si>
  <si>
    <t>TRUCIOS-TURTZIOZ</t>
  </si>
  <si>
    <t>478388,2853</t>
  </si>
  <si>
    <t>4791301,998</t>
  </si>
  <si>
    <t>43,273443</t>
  </si>
  <si>
    <t>-3,266319</t>
  </si>
  <si>
    <t>479185,0493</t>
  </si>
  <si>
    <t>4790993,763</t>
  </si>
  <si>
    <t>43,27069</t>
  </si>
  <si>
    <t>-3,256489</t>
  </si>
  <si>
    <t>479208,4273</t>
  </si>
  <si>
    <t>4791180,936</t>
  </si>
  <si>
    <t>43,272376</t>
  </si>
  <si>
    <t>-3,256208</t>
  </si>
  <si>
    <t>479099,5615</t>
  </si>
  <si>
    <t>4791378,287</t>
  </si>
  <si>
    <t>43,27415</t>
  </si>
  <si>
    <t>-3,257557</t>
  </si>
  <si>
    <t>478926,4585</t>
  </si>
  <si>
    <t>4791975,428</t>
  </si>
  <si>
    <t>43,279522</t>
  </si>
  <si>
    <t>-3,259713</t>
  </si>
  <si>
    <t>479028,6186</t>
  </si>
  <si>
    <t>4790847,426</t>
  </si>
  <si>
    <t>43,269368</t>
  </si>
  <si>
    <t>-3,258411</t>
  </si>
  <si>
    <t>479000,1456</t>
  </si>
  <si>
    <t>4790458,256</t>
  </si>
  <si>
    <t>43,265863</t>
  </si>
  <si>
    <t>-3,258747</t>
  </si>
  <si>
    <t>479026,029</t>
  </si>
  <si>
    <t>4791558,429</t>
  </si>
  <si>
    <t>43,27577</t>
  </si>
  <si>
    <t>-3,25847</t>
  </si>
  <si>
    <t>478943,5011</t>
  </si>
  <si>
    <t>4792420,497</t>
  </si>
  <si>
    <t>43,28353</t>
  </si>
  <si>
    <t>-3,25952</t>
  </si>
  <si>
    <t>UBIDE</t>
  </si>
  <si>
    <t>525457,1803</t>
  </si>
  <si>
    <t>4763586,811</t>
  </si>
  <si>
    <t>43,023763</t>
  </si>
  <si>
    <t>-2,687568</t>
  </si>
  <si>
    <t>525375,5554</t>
  </si>
  <si>
    <t>4763757,197</t>
  </si>
  <si>
    <t>43,0253</t>
  </si>
  <si>
    <t>-2,688562</t>
  </si>
  <si>
    <t>525114,5939</t>
  </si>
  <si>
    <t>4763618,972</t>
  </si>
  <si>
    <t>43,024064</t>
  </si>
  <si>
    <t>-2,691771</t>
  </si>
  <si>
    <t>UGAO-MIRABALLES</t>
  </si>
  <si>
    <t>508011,8294</t>
  </si>
  <si>
    <t>4781219,037</t>
  </si>
  <si>
    <t>43,182919</t>
  </si>
  <si>
    <t>-2,901417</t>
  </si>
  <si>
    <t>508055,4102</t>
  </si>
  <si>
    <t>4781133,464</t>
  </si>
  <si>
    <t>43,182148</t>
  </si>
  <si>
    <t>-2,900882</t>
  </si>
  <si>
    <t>507937,6743</t>
  </si>
  <si>
    <t>4780902,331</t>
  </si>
  <si>
    <t>43,180068</t>
  </si>
  <si>
    <t>-2,902334</t>
  </si>
  <si>
    <t>508008,6658</t>
  </si>
  <si>
    <t>4781214,035</t>
  </si>
  <si>
    <t>43,182874</t>
  </si>
  <si>
    <t>-2,901456</t>
  </si>
  <si>
    <t>507973,9398</t>
  </si>
  <si>
    <t>4780818,082</t>
  </si>
  <si>
    <t>43,179309</t>
  </si>
  <si>
    <t>-2,901889</t>
  </si>
  <si>
    <t>507979,8004</t>
  </si>
  <si>
    <t>4780810,537</t>
  </si>
  <si>
    <t>43,179241</t>
  </si>
  <si>
    <t>-2,901817</t>
  </si>
  <si>
    <t>508136,4529</t>
  </si>
  <si>
    <t>4780984,524</t>
  </si>
  <si>
    <t>43,180806</t>
  </si>
  <si>
    <t>-2,899887</t>
  </si>
  <si>
    <t>507926,3608</t>
  </si>
  <si>
    <t>4780916,421</t>
  </si>
  <si>
    <t>43,180195</t>
  </si>
  <si>
    <t>-2,902473</t>
  </si>
  <si>
    <t>507931,6415</t>
  </si>
  <si>
    <t>4781057,69</t>
  </si>
  <si>
    <t>43,181467</t>
  </si>
  <si>
    <t>-2,902406</t>
  </si>
  <si>
    <t>507805,7091</t>
  </si>
  <si>
    <t>4781094,415</t>
  </si>
  <si>
    <t>43,181799</t>
  </si>
  <si>
    <t>-2,903955</t>
  </si>
  <si>
    <t>507917,0324</t>
  </si>
  <si>
    <t>4780691,301</t>
  </si>
  <si>
    <t>43,178168</t>
  </si>
  <si>
    <t>-2,902591</t>
  </si>
  <si>
    <t>507771,211</t>
  </si>
  <si>
    <t>4780701,572</t>
  </si>
  <si>
    <t>43,178262</t>
  </si>
  <si>
    <t>-2,904385</t>
  </si>
  <si>
    <t>507430,7966</t>
  </si>
  <si>
    <t>4780952,177</t>
  </si>
  <si>
    <t>43,180522</t>
  </si>
  <si>
    <t>-2,90857</t>
  </si>
  <si>
    <t>508044,4445</t>
  </si>
  <si>
    <t>4781472,17</t>
  </si>
  <si>
    <t>43,185198</t>
  </si>
  <si>
    <t>-2,901012</t>
  </si>
  <si>
    <t>507926,7485</t>
  </si>
  <si>
    <t>4781072,011</t>
  </si>
  <si>
    <t>43,181596</t>
  </si>
  <si>
    <t>-2,902466</t>
  </si>
  <si>
    <t>507428,1329</t>
  </si>
  <si>
    <t>4780935,405</t>
  </si>
  <si>
    <t>43,180371</t>
  </si>
  <si>
    <t>-2,908603</t>
  </si>
  <si>
    <t>507917,9397</t>
  </si>
  <si>
    <t>4780679,864</t>
  </si>
  <si>
    <t>43,178065</t>
  </si>
  <si>
    <t>-2,90258</t>
  </si>
  <si>
    <t>507805,7291</t>
  </si>
  <si>
    <t>4780581,006</t>
  </si>
  <si>
    <t>43,177176</t>
  </si>
  <si>
    <t>-2,903962</t>
  </si>
  <si>
    <t>507960,6678</t>
  </si>
  <si>
    <t>4780560,862</t>
  </si>
  <si>
    <t>43,176993</t>
  </si>
  <si>
    <t>-2,902056</t>
  </si>
  <si>
    <t>507946,5283</t>
  </si>
  <si>
    <t>4780558,402</t>
  </si>
  <si>
    <t>43,176971</t>
  </si>
  <si>
    <t>-2,90223</t>
  </si>
  <si>
    <t>507928,883</t>
  </si>
  <si>
    <t>4781053,578</t>
  </si>
  <si>
    <t>43,18143</t>
  </si>
  <si>
    <t>-2,90244</t>
  </si>
  <si>
    <t>508052,5644</t>
  </si>
  <si>
    <t>4781134,571</t>
  </si>
  <si>
    <t>43,182158</t>
  </si>
  <si>
    <t>-2,900917</t>
  </si>
  <si>
    <t>URDULIZ</t>
  </si>
  <si>
    <t>504247,5243</t>
  </si>
  <si>
    <t>4802535,964</t>
  </si>
  <si>
    <t>43,374895</t>
  </si>
  <si>
    <t>-2,947571</t>
  </si>
  <si>
    <t>503440,4624</t>
  </si>
  <si>
    <t>4802998,288</t>
  </si>
  <si>
    <t>43,379062</t>
  </si>
  <si>
    <t>-2,95753</t>
  </si>
  <si>
    <t>503392,7331</t>
  </si>
  <si>
    <t>4802866,548</t>
  </si>
  <si>
    <t>43,377876</t>
  </si>
  <si>
    <t>-2,95812</t>
  </si>
  <si>
    <t>503667,8481</t>
  </si>
  <si>
    <t>4802862,472</t>
  </si>
  <si>
    <t>43,377838</t>
  </si>
  <si>
    <t>-2,954724</t>
  </si>
  <si>
    <t>503536,1249</t>
  </si>
  <si>
    <t>4802861,513</t>
  </si>
  <si>
    <t>43,37783</t>
  </si>
  <si>
    <t>-2,95635</t>
  </si>
  <si>
    <t>502964,7465</t>
  </si>
  <si>
    <t>4803250,167</t>
  </si>
  <si>
    <t>43,381332</t>
  </si>
  <si>
    <t>-2,963401</t>
  </si>
  <si>
    <t>503213,0777</t>
  </si>
  <si>
    <t>4803151,216</t>
  </si>
  <si>
    <t>43,38044</t>
  </si>
  <si>
    <t>-2,960336</t>
  </si>
  <si>
    <t>505616,7095</t>
  </si>
  <si>
    <t>4801031,559</t>
  </si>
  <si>
    <t>43,36134</t>
  </si>
  <si>
    <t>-2,930686</t>
  </si>
  <si>
    <t>503347,7417</t>
  </si>
  <si>
    <t>4802764,351</t>
  </si>
  <si>
    <t>43,376956</t>
  </si>
  <si>
    <t>-2,958676</t>
  </si>
  <si>
    <t>504320,7138</t>
  </si>
  <si>
    <t>4802484,035</t>
  </si>
  <si>
    <t>43,374427</t>
  </si>
  <si>
    <t>-2,946668</t>
  </si>
  <si>
    <t>503824,25</t>
  </si>
  <si>
    <t>4802772,6</t>
  </si>
  <si>
    <t>43,377028</t>
  </si>
  <si>
    <t>-2,952794</t>
  </si>
  <si>
    <t>504327,6193</t>
  </si>
  <si>
    <t>4802327,668</t>
  </si>
  <si>
    <t>43,373019</t>
  </si>
  <si>
    <t>-2,946584</t>
  </si>
  <si>
    <t>504022,4017</t>
  </si>
  <si>
    <t>4802506,396</t>
  </si>
  <si>
    <t>43,37463</t>
  </si>
  <si>
    <t>-2,95035</t>
  </si>
  <si>
    <t>503370,7463</t>
  </si>
  <si>
    <t>4803094,764</t>
  </si>
  <si>
    <t>43,379931</t>
  </si>
  <si>
    <t>-2,95839</t>
  </si>
  <si>
    <t>503803,9565</t>
  </si>
  <si>
    <t>4802556,69</t>
  </si>
  <si>
    <t>43,375084</t>
  </si>
  <si>
    <t>-2,953046</t>
  </si>
  <si>
    <t>503427,2706</t>
  </si>
  <si>
    <t>4802973,293</t>
  </si>
  <si>
    <t>43,378837</t>
  </si>
  <si>
    <t>-2,957693</t>
  </si>
  <si>
    <t>504631,8131</t>
  </si>
  <si>
    <t>4801065,018</t>
  </si>
  <si>
    <t>43,361648</t>
  </si>
  <si>
    <t>-2,94284</t>
  </si>
  <si>
    <t>503697,4528</t>
  </si>
  <si>
    <t>4802500,99</t>
  </si>
  <si>
    <t>43,374583</t>
  </si>
  <si>
    <t>-2,954361</t>
  </si>
  <si>
    <t>504737,3051</t>
  </si>
  <si>
    <t>4801892,036</t>
  </si>
  <si>
    <t>43,369094</t>
  </si>
  <si>
    <t>-2,941531</t>
  </si>
  <si>
    <t>503346,2419</t>
  </si>
  <si>
    <t>4802684,61</t>
  </si>
  <si>
    <t>43,376238</t>
  </si>
  <si>
    <t>-2,958695</t>
  </si>
  <si>
    <t>506327,2745</t>
  </si>
  <si>
    <t>4801651,118</t>
  </si>
  <si>
    <t>43,366913</t>
  </si>
  <si>
    <t>-2,92191</t>
  </si>
  <si>
    <t>504267,8316</t>
  </si>
  <si>
    <t>4802194,47</t>
  </si>
  <si>
    <t>43,37182</t>
  </si>
  <si>
    <t>-2,947323</t>
  </si>
  <si>
    <t>503947,9756</t>
  </si>
  <si>
    <t>4802599,086</t>
  </si>
  <si>
    <t>43,375465</t>
  </si>
  <si>
    <t>-2,951268</t>
  </si>
  <si>
    <t>503784,114</t>
  </si>
  <si>
    <t>4802835,215</t>
  </si>
  <si>
    <t>43,377592</t>
  </si>
  <si>
    <t>-2,953289</t>
  </si>
  <si>
    <t>503774,6458</t>
  </si>
  <si>
    <t>4802527,021</t>
  </si>
  <si>
    <t>43,374817</t>
  </si>
  <si>
    <t>-2,953408</t>
  </si>
  <si>
    <t>503508,3452</t>
  </si>
  <si>
    <t>4802691,8</t>
  </si>
  <si>
    <t>43,376302</t>
  </si>
  <si>
    <t>-2,956694</t>
  </si>
  <si>
    <t>504186,9528</t>
  </si>
  <si>
    <t>4802360,564</t>
  </si>
  <si>
    <t>43,373316</t>
  </si>
  <si>
    <t>-2,94832</t>
  </si>
  <si>
    <t>504320,3108</t>
  </si>
  <si>
    <t>4802480,925</t>
  </si>
  <si>
    <t>43,374399</t>
  </si>
  <si>
    <t>-2,946673</t>
  </si>
  <si>
    <t>504328,9165</t>
  </si>
  <si>
    <t>4802326,225</t>
  </si>
  <si>
    <t>43,373006</t>
  </si>
  <si>
    <t>-2,946568</t>
  </si>
  <si>
    <t>503575,0531</t>
  </si>
  <si>
    <t>4803086,539</t>
  </si>
  <si>
    <t>43,379856</t>
  </si>
  <si>
    <t>-2,955868</t>
  </si>
  <si>
    <t>503224,3491</t>
  </si>
  <si>
    <t>4802787,725</t>
  </si>
  <si>
    <t>43,377167</t>
  </si>
  <si>
    <t>-2,960199</t>
  </si>
  <si>
    <t>503595,1318</t>
  </si>
  <si>
    <t>4802803,238</t>
  </si>
  <si>
    <t>43,377305</t>
  </si>
  <si>
    <t>-2,955622</t>
  </si>
  <si>
    <t>503211,7271</t>
  </si>
  <si>
    <t>4802924,988</t>
  </si>
  <si>
    <t>43,378403</t>
  </si>
  <si>
    <t>-2,960354</t>
  </si>
  <si>
    <t>504889,2576</t>
  </si>
  <si>
    <t>4800834,864</t>
  </si>
  <si>
    <t>43,359574</t>
  </si>
  <si>
    <t>-2,939665</t>
  </si>
  <si>
    <t>503086,4202</t>
  </si>
  <si>
    <t>4802713,029</t>
  </si>
  <si>
    <t>43,376495</t>
  </si>
  <si>
    <t>-2,961902</t>
  </si>
  <si>
    <t>503214,4286</t>
  </si>
  <si>
    <t>4802695,43</t>
  </si>
  <si>
    <t>43,376336</t>
  </si>
  <si>
    <t>-2,960322</t>
  </si>
  <si>
    <t>503823,6813</t>
  </si>
  <si>
    <t>4802775,377</t>
  </si>
  <si>
    <t>43,377053</t>
  </si>
  <si>
    <t>-2,952801</t>
  </si>
  <si>
    <t>503946,8434</t>
  </si>
  <si>
    <t>4802595,754</t>
  </si>
  <si>
    <t>43,375435</t>
  </si>
  <si>
    <t>-2,951282</t>
  </si>
  <si>
    <t>504027,4269</t>
  </si>
  <si>
    <t>4802502,623</t>
  </si>
  <si>
    <t>43,374596</t>
  </si>
  <si>
    <t>-2,950288</t>
  </si>
  <si>
    <t>503972,4522</t>
  </si>
  <si>
    <t>4802443,729</t>
  </si>
  <si>
    <t>43,374066</t>
  </si>
  <si>
    <t>-2,950967</t>
  </si>
  <si>
    <t>503343,8107</t>
  </si>
  <si>
    <t>4802686,275</t>
  </si>
  <si>
    <t>43,376253</t>
  </si>
  <si>
    <t>-2,958725</t>
  </si>
  <si>
    <t>503580,8812</t>
  </si>
  <si>
    <t>4802942,054</t>
  </si>
  <si>
    <t>43,378555</t>
  </si>
  <si>
    <t>-2,955797</t>
  </si>
  <si>
    <t>504107,4948</t>
  </si>
  <si>
    <t>4802328,308</t>
  </si>
  <si>
    <t>43,373026</t>
  </si>
  <si>
    <t>-2,949301</t>
  </si>
  <si>
    <t>503041,7918</t>
  </si>
  <si>
    <t>4802871,712</t>
  </si>
  <si>
    <t>43,377924</t>
  </si>
  <si>
    <t>-2,962452</t>
  </si>
  <si>
    <t>503349,8503</t>
  </si>
  <si>
    <t>4802759,577</t>
  </si>
  <si>
    <t>43,376913</t>
  </si>
  <si>
    <t>-2,95865</t>
  </si>
  <si>
    <t>503313,3097</t>
  </si>
  <si>
    <t>4803098,622</t>
  </si>
  <si>
    <t>43,379966</t>
  </si>
  <si>
    <t>-2,959099</t>
  </si>
  <si>
    <t>ZALDIBAR</t>
  </si>
  <si>
    <t>536830,1174</t>
  </si>
  <si>
    <t>4779894,223</t>
  </si>
  <si>
    <t>43,170135</t>
  </si>
  <si>
    <t>-2,546912</t>
  </si>
  <si>
    <t>537224,6243</t>
  </si>
  <si>
    <t>4780115,487</t>
  </si>
  <si>
    <t>43,172108</t>
  </si>
  <si>
    <t>-2,542044</t>
  </si>
  <si>
    <t>537724,3631</t>
  </si>
  <si>
    <t>4780616,448</t>
  </si>
  <si>
    <t>43,176594</t>
  </si>
  <si>
    <t>-2,535862</t>
  </si>
  <si>
    <t>536677,2692</t>
  </si>
  <si>
    <t>4779989,241</t>
  </si>
  <si>
    <t>43,170998</t>
  </si>
  <si>
    <t>-2,548786</t>
  </si>
  <si>
    <t>536665,3984</t>
  </si>
  <si>
    <t>4779718,083</t>
  </si>
  <si>
    <t>43,168557</t>
  </si>
  <si>
    <t>-2,54895</t>
  </si>
  <si>
    <t>536766,9521</t>
  </si>
  <si>
    <t>4780195,849</t>
  </si>
  <si>
    <t>43,172854</t>
  </si>
  <si>
    <t>-2,547669</t>
  </si>
  <si>
    <t>536871,2188</t>
  </si>
  <si>
    <t>4780320,133</t>
  </si>
  <si>
    <t>43,173968</t>
  </si>
  <si>
    <t>-2,546378</t>
  </si>
  <si>
    <t>536666,849</t>
  </si>
  <si>
    <t>4779720,423</t>
  </si>
  <si>
    <t>43,168578</t>
  </si>
  <si>
    <t>-2,548932</t>
  </si>
  <si>
    <t>537102,0452</t>
  </si>
  <si>
    <t>4779921,354</t>
  </si>
  <si>
    <t>43,170366</t>
  </si>
  <si>
    <t>-2,543565</t>
  </si>
  <si>
    <t>537099,3111</t>
  </si>
  <si>
    <t>4779915,897</t>
  </si>
  <si>
    <t>43,170317</t>
  </si>
  <si>
    <t>-2,543599</t>
  </si>
  <si>
    <t>536933,9469</t>
  </si>
  <si>
    <t>4779695,213</t>
  </si>
  <si>
    <t>43,168338</t>
  </si>
  <si>
    <t>-2,545648</t>
  </si>
  <si>
    <t>537002,8324</t>
  </si>
  <si>
    <t>4779584,751</t>
  </si>
  <si>
    <t>43,16734</t>
  </si>
  <si>
    <t>-2,544808</t>
  </si>
  <si>
    <t>540131,4781</t>
  </si>
  <si>
    <t>4780566,024</t>
  </si>
  <si>
    <t>43,176016</t>
  </si>
  <si>
    <t>-2,506251</t>
  </si>
  <si>
    <t>541044,9141</t>
  </si>
  <si>
    <t>4780824,243</t>
  </si>
  <si>
    <t>43,178292</t>
  </si>
  <si>
    <t>-2,494994</t>
  </si>
  <si>
    <t>537077,1912</t>
  </si>
  <si>
    <t>4779977,303</t>
  </si>
  <si>
    <t>43,170871</t>
  </si>
  <si>
    <t>-2,543867</t>
  </si>
  <si>
    <t>536751,5218</t>
  </si>
  <si>
    <t>4779967,43</t>
  </si>
  <si>
    <t>43,170798</t>
  </si>
  <si>
    <t>-2,547874</t>
  </si>
  <si>
    <t>536542,3771</t>
  </si>
  <si>
    <t>4779904,889</t>
  </si>
  <si>
    <t>43,170245</t>
  </si>
  <si>
    <t>-2,550451</t>
  </si>
  <si>
    <t>536817,5462</t>
  </si>
  <si>
    <t>4779843,845</t>
  </si>
  <si>
    <t>43,169682</t>
  </si>
  <si>
    <t>-2,54707</t>
  </si>
  <si>
    <t>536955,3705</t>
  </si>
  <si>
    <t>4780585,464</t>
  </si>
  <si>
    <t>43,176353</t>
  </si>
  <si>
    <t>-2,545325</t>
  </si>
  <si>
    <t>536986,9494</t>
  </si>
  <si>
    <t>4780114,081</t>
  </si>
  <si>
    <t>43,172107</t>
  </si>
  <si>
    <t>-2,544968</t>
  </si>
  <si>
    <t>536628,1156</t>
  </si>
  <si>
    <t>4779878,695</t>
  </si>
  <si>
    <t>43,170005</t>
  </si>
  <si>
    <t>-2,549398</t>
  </si>
  <si>
    <t>536747,2207</t>
  </si>
  <si>
    <t>4780116,669</t>
  </si>
  <si>
    <t>43,172142</t>
  </si>
  <si>
    <t>-2,547917</t>
  </si>
  <si>
    <t>536823,0983</t>
  </si>
  <si>
    <t>4780079,764</t>
  </si>
  <si>
    <t>43,171806</t>
  </si>
  <si>
    <t>-2,546986</t>
  </si>
  <si>
    <t>536827,9197</t>
  </si>
  <si>
    <t>4779894,766</t>
  </si>
  <si>
    <t>43,17014</t>
  </si>
  <si>
    <t>-2,546939</t>
  </si>
  <si>
    <t>536678,3468</t>
  </si>
  <si>
    <t>4779894,847</t>
  </si>
  <si>
    <t>43,170148</t>
  </si>
  <si>
    <t>-2,548779</t>
  </si>
  <si>
    <t>536967,3806</t>
  </si>
  <si>
    <t>4779945,498</t>
  </si>
  <si>
    <t>43,17059</t>
  </si>
  <si>
    <t>-2,54522</t>
  </si>
  <si>
    <t>536482,3448</t>
  </si>
  <si>
    <t>4779897,348</t>
  </si>
  <si>
    <t>43,17018</t>
  </si>
  <si>
    <t>-2,55119</t>
  </si>
  <si>
    <t>537032,5822</t>
  </si>
  <si>
    <t>4780063,575</t>
  </si>
  <si>
    <t>43,17165</t>
  </si>
  <si>
    <t>-2,54441</t>
  </si>
  <si>
    <t>537063,0411</t>
  </si>
  <si>
    <t>4780142,592</t>
  </si>
  <si>
    <t>43,17236</t>
  </si>
  <si>
    <t>-2,54403</t>
  </si>
  <si>
    <t>ZALLA</t>
  </si>
  <si>
    <t>490697,8448</t>
  </si>
  <si>
    <t>4784247,725</t>
  </si>
  <si>
    <t>43,210176</t>
  </si>
  <si>
    <t>-3,114511</t>
  </si>
  <si>
    <t>489265,1722</t>
  </si>
  <si>
    <t>4784433,746</t>
  </si>
  <si>
    <t>43,211832</t>
  </si>
  <si>
    <t>-3,132151</t>
  </si>
  <si>
    <t>489685,8604</t>
  </si>
  <si>
    <t>4784480,071</t>
  </si>
  <si>
    <t>43,212255</t>
  </si>
  <si>
    <t>-3,126973</t>
  </si>
  <si>
    <t>490395,8725</t>
  </si>
  <si>
    <t>4784229,377</t>
  </si>
  <si>
    <t>43,210007</t>
  </si>
  <si>
    <t>-3,118228</t>
  </si>
  <si>
    <t>489655,9601</t>
  </si>
  <si>
    <t>4784528,759</t>
  </si>
  <si>
    <t>43,212693</t>
  </si>
  <si>
    <t>-3,127342</t>
  </si>
  <si>
    <t>489070,6539</t>
  </si>
  <si>
    <t>4784807,093</t>
  </si>
  <si>
    <t>43,215191</t>
  </si>
  <si>
    <t>-3,134553</t>
  </si>
  <si>
    <t>489241,4361</t>
  </si>
  <si>
    <t>4784320,728</t>
  </si>
  <si>
    <t>43,210814</t>
  </si>
  <si>
    <t>-3,132441</t>
  </si>
  <si>
    <t>489362,2783</t>
  </si>
  <si>
    <t>4783780,694</t>
  </si>
  <si>
    <t>43,205953</t>
  </si>
  <si>
    <t>-3,130943</t>
  </si>
  <si>
    <t>489519,6556</t>
  </si>
  <si>
    <t>4783791,333</t>
  </si>
  <si>
    <t>43,206051</t>
  </si>
  <si>
    <t>-3,129006</t>
  </si>
  <si>
    <t>489033,7925</t>
  </si>
  <si>
    <t>4783306,119</t>
  </si>
  <si>
    <t>43,201675</t>
  </si>
  <si>
    <t>-3,134977</t>
  </si>
  <si>
    <t>486349,0851</t>
  </si>
  <si>
    <t>4785350,638</t>
  </si>
  <si>
    <t>43,220041</t>
  </si>
  <si>
    <t>-3,168072</t>
  </si>
  <si>
    <t>488884,412</t>
  </si>
  <si>
    <t>4784566,292</t>
  </si>
  <si>
    <t>43,21302</t>
  </si>
  <si>
    <t>-3,136841</t>
  </si>
  <si>
    <t>487301,2816</t>
  </si>
  <si>
    <t>4785330,357</t>
  </si>
  <si>
    <t>43,219875</t>
  </si>
  <si>
    <t>-3,156348</t>
  </si>
  <si>
    <t>486117,4998</t>
  </si>
  <si>
    <t>4783548,885</t>
  </si>
  <si>
    <t>43,203813</t>
  </si>
  <si>
    <t>-3,170878</t>
  </si>
  <si>
    <t>486588,4036</t>
  </si>
  <si>
    <t>4783560,156</t>
  </si>
  <si>
    <t>43,203923</t>
  </si>
  <si>
    <t>-3,165082</t>
  </si>
  <si>
    <t>490454,8245</t>
  </si>
  <si>
    <t>4784270,162</t>
  </si>
  <si>
    <t>43,210375</t>
  </si>
  <si>
    <t>-3,117503</t>
  </si>
  <si>
    <t>490742,0446</t>
  </si>
  <si>
    <t>4784373,269</t>
  </si>
  <si>
    <t>43,211307</t>
  </si>
  <si>
    <t>-3,113969</t>
  </si>
  <si>
    <t>490855,9964</t>
  </si>
  <si>
    <t>4784420,869</t>
  </si>
  <si>
    <t>43,211737</t>
  </si>
  <si>
    <t>-3,112567</t>
  </si>
  <si>
    <t>490851,1615</t>
  </si>
  <si>
    <t>4784208,426</t>
  </si>
  <si>
    <t>43,209824</t>
  </si>
  <si>
    <t>-3,112623</t>
  </si>
  <si>
    <t>489140,9172</t>
  </si>
  <si>
    <t>4784757,339</t>
  </si>
  <si>
    <t>43,214744</t>
  </si>
  <si>
    <t>-3,133687</t>
  </si>
  <si>
    <t>489284,5429</t>
  </si>
  <si>
    <t>4784560,652</t>
  </si>
  <si>
    <t>43,212975</t>
  </si>
  <si>
    <t>-3,131915</t>
  </si>
  <si>
    <t>488964,1391</t>
  </si>
  <si>
    <t>4784641,125</t>
  </si>
  <si>
    <t>43,213695</t>
  </si>
  <si>
    <t>-3,135861</t>
  </si>
  <si>
    <t>490529,7532</t>
  </si>
  <si>
    <t>4784175,993</t>
  </si>
  <si>
    <t>43,209528</t>
  </si>
  <si>
    <t>-3,116579</t>
  </si>
  <si>
    <t>489416,3217</t>
  </si>
  <si>
    <t>4784575,661</t>
  </si>
  <si>
    <t>43,213112</t>
  </si>
  <si>
    <t>-3,130293</t>
  </si>
  <si>
    <t>489184,8857</t>
  </si>
  <si>
    <t>4784415,216</t>
  </si>
  <si>
    <t>43,211664</t>
  </si>
  <si>
    <t>-3,133139</t>
  </si>
  <si>
    <t>489219,6156</t>
  </si>
  <si>
    <t>4784135,521</t>
  </si>
  <si>
    <t>43,209146</t>
  </si>
  <si>
    <t>-3,132706</t>
  </si>
  <si>
    <t>491102,4787</t>
  </si>
  <si>
    <t>4784377,897</t>
  </si>
  <si>
    <t>43,211353</t>
  </si>
  <si>
    <t>-3,109532</t>
  </si>
  <si>
    <t>489254,3195</t>
  </si>
  <si>
    <t>4784813,908</t>
  </si>
  <si>
    <t>43,215255</t>
  </si>
  <si>
    <t>-3,132292</t>
  </si>
  <si>
    <t>488917,638</t>
  </si>
  <si>
    <t>4784866,978</t>
  </si>
  <si>
    <t>43,215728</t>
  </si>
  <si>
    <t>-3,136438</t>
  </si>
  <si>
    <t>488428,1249</t>
  </si>
  <si>
    <t>4784031,319</t>
  </si>
  <si>
    <t>43,208196</t>
  </si>
  <si>
    <t>-3,142447</t>
  </si>
  <si>
    <t>488757,4789</t>
  </si>
  <si>
    <t>4784436,899</t>
  </si>
  <si>
    <t>43,211853</t>
  </si>
  <si>
    <t>-3,138401</t>
  </si>
  <si>
    <t>489139,3747</t>
  </si>
  <si>
    <t>4784656,169</t>
  </si>
  <si>
    <t>43,213833</t>
  </si>
  <si>
    <t>-3,133704</t>
  </si>
  <si>
    <t>488427,7383</t>
  </si>
  <si>
    <t>4783613,305</t>
  </si>
  <si>
    <t>43,204432</t>
  </si>
  <si>
    <t>-3,142443</t>
  </si>
  <si>
    <t>489518,1422</t>
  </si>
  <si>
    <t>4784653,797</t>
  </si>
  <si>
    <t>43,213817</t>
  </si>
  <si>
    <t>-3,129041</t>
  </si>
  <si>
    <t>487079,2522</t>
  </si>
  <si>
    <t>4783550,877</t>
  </si>
  <si>
    <t>43,203848</t>
  </si>
  <si>
    <t>-3,15904</t>
  </si>
  <si>
    <t>488994,6967</t>
  </si>
  <si>
    <t>4783747,407</t>
  </si>
  <si>
    <t>43,205648</t>
  </si>
  <si>
    <t>-3,135467</t>
  </si>
  <si>
    <t>488882,6246</t>
  </si>
  <si>
    <t>4784566,073</t>
  </si>
  <si>
    <t>43,213018</t>
  </si>
  <si>
    <t>-3,136863</t>
  </si>
  <si>
    <t>488961,7036</t>
  </si>
  <si>
    <t>4784642,018</t>
  </si>
  <si>
    <t>43,213703</t>
  </si>
  <si>
    <t>-3,135891</t>
  </si>
  <si>
    <t>489174,1552</t>
  </si>
  <si>
    <t>4784563,27</t>
  </si>
  <si>
    <t>43,212997</t>
  </si>
  <si>
    <t>-3,133274</t>
  </si>
  <si>
    <t>488349,4279</t>
  </si>
  <si>
    <t>4783901,518</t>
  </si>
  <si>
    <t>43,207026</t>
  </si>
  <si>
    <t>-3,143413</t>
  </si>
  <si>
    <t>485065,7702</t>
  </si>
  <si>
    <t>4782825,695</t>
  </si>
  <si>
    <t>43,197281</t>
  </si>
  <si>
    <t>-3,183804</t>
  </si>
  <si>
    <t>489333,41</t>
  </si>
  <si>
    <t>4784435,748</t>
  </si>
  <si>
    <t>43,211851</t>
  </si>
  <si>
    <t>-3,131311</t>
  </si>
  <si>
    <t>489481,3902</t>
  </si>
  <si>
    <t>4784682,729</t>
  </si>
  <si>
    <t>43,214077</t>
  </si>
  <si>
    <t>-3,129494</t>
  </si>
  <si>
    <t>489562,419</t>
  </si>
  <si>
    <t>4783917,649</t>
  </si>
  <si>
    <t>43,207189</t>
  </si>
  <si>
    <t>-3,128482</t>
  </si>
  <si>
    <t>490482,7526</t>
  </si>
  <si>
    <t>4784200,491</t>
  </si>
  <si>
    <t>43,209748</t>
  </si>
  <si>
    <t>-3,117158</t>
  </si>
  <si>
    <t>490519,1318</t>
  </si>
  <si>
    <t>4784248,861</t>
  </si>
  <si>
    <t>43,210184</t>
  </si>
  <si>
    <t>-3,116711</t>
  </si>
  <si>
    <t>490474,4192</t>
  </si>
  <si>
    <t>4784398,516</t>
  </si>
  <si>
    <t>43,211531</t>
  </si>
  <si>
    <t>-3,117264</t>
  </si>
  <si>
    <t>489317,9824</t>
  </si>
  <si>
    <t>4783974,557</t>
  </si>
  <si>
    <t>43,207698</t>
  </si>
  <si>
    <t>-3,131492</t>
  </si>
  <si>
    <t>489205,685</t>
  </si>
  <si>
    <t>4784622,302</t>
  </si>
  <si>
    <t>43,213529</t>
  </si>
  <si>
    <t>-3,132887</t>
  </si>
  <si>
    <t>485882,1148</t>
  </si>
  <si>
    <t>4785570,374</t>
  </si>
  <si>
    <t>43,222011</t>
  </si>
  <si>
    <t>-3,173827</t>
  </si>
  <si>
    <t>489351,6801</t>
  </si>
  <si>
    <t>4784483,141</t>
  </si>
  <si>
    <t>43,212278</t>
  </si>
  <si>
    <t>-3,131087</t>
  </si>
  <si>
    <t>490505,884</t>
  </si>
  <si>
    <t>4784360,379</t>
  </si>
  <si>
    <t>43,211188</t>
  </si>
  <si>
    <t>-3,116876</t>
  </si>
  <si>
    <t>489208,8217</t>
  </si>
  <si>
    <t>4784858,403</t>
  </si>
  <si>
    <t>43,215655</t>
  </si>
  <si>
    <t>-3,132853</t>
  </si>
  <si>
    <t>488678,0406</t>
  </si>
  <si>
    <t>4784343,188</t>
  </si>
  <si>
    <t>43,211008</t>
  </si>
  <si>
    <t>-3,139377</t>
  </si>
  <si>
    <t>490788,4398</t>
  </si>
  <si>
    <t>4784201,958</t>
  </si>
  <si>
    <t>43,209765</t>
  </si>
  <si>
    <t>-3,113395</t>
  </si>
  <si>
    <t>489333,5051</t>
  </si>
  <si>
    <t>4784444,633</t>
  </si>
  <si>
    <t>43,211931</t>
  </si>
  <si>
    <t>-3,13131</t>
  </si>
  <si>
    <t>489315,5082</t>
  </si>
  <si>
    <t>4784364,478</t>
  </si>
  <si>
    <t>43,211209</t>
  </si>
  <si>
    <t>-3,13153</t>
  </si>
  <si>
    <t>489347,8796</t>
  </si>
  <si>
    <t>4784753,346</t>
  </si>
  <si>
    <t>43,214711</t>
  </si>
  <si>
    <t>-3,131139</t>
  </si>
  <si>
    <t>489240,5038</t>
  </si>
  <si>
    <t>4784552,837</t>
  </si>
  <si>
    <t>43,212904</t>
  </si>
  <si>
    <t>-3,132457</t>
  </si>
  <si>
    <t>488266,8212</t>
  </si>
  <si>
    <t>4783579,264</t>
  </si>
  <si>
    <t>43,204123</t>
  </si>
  <si>
    <t>-3,144423</t>
  </si>
  <si>
    <t>489572,3217</t>
  </si>
  <si>
    <t>4783965,166</t>
  </si>
  <si>
    <t>43,207617</t>
  </si>
  <si>
    <t>-3,128361</t>
  </si>
  <si>
    <t>489318,4666</t>
  </si>
  <si>
    <t>4783972,557</t>
  </si>
  <si>
    <t>43,20768</t>
  </si>
  <si>
    <t>-3,131486</t>
  </si>
  <si>
    <t>489346,9087</t>
  </si>
  <si>
    <t>4784755,791</t>
  </si>
  <si>
    <t>43,214733</t>
  </si>
  <si>
    <t>-3,131151</t>
  </si>
  <si>
    <t>489519,3716</t>
  </si>
  <si>
    <t>4784660,903</t>
  </si>
  <si>
    <t>43,213881</t>
  </si>
  <si>
    <t>-3,129026</t>
  </si>
  <si>
    <t>ZAMUDIO</t>
  </si>
  <si>
    <t>510946,2488</t>
  </si>
  <si>
    <t>4792404,856</t>
  </si>
  <si>
    <t>43,283604</t>
  </si>
  <si>
    <t>-2,865088</t>
  </si>
  <si>
    <t>511320,1454</t>
  </si>
  <si>
    <t>4792247,213</t>
  </si>
  <si>
    <t>43,282179</t>
  </si>
  <si>
    <t>-2,860483</t>
  </si>
  <si>
    <t>511217,4675</t>
  </si>
  <si>
    <t>4792368,206</t>
  </si>
  <si>
    <t>43,28327</t>
  </si>
  <si>
    <t>-2,861746</t>
  </si>
  <si>
    <t>511319,8399</t>
  </si>
  <si>
    <t>4793596,23</t>
  </si>
  <si>
    <t>43,294326</t>
  </si>
  <si>
    <t>-2,860459</t>
  </si>
  <si>
    <t>511020,0421</t>
  </si>
  <si>
    <t>4792280,258</t>
  </si>
  <si>
    <t>43,282481</t>
  </si>
  <si>
    <t>-2,864181</t>
  </si>
  <si>
    <t>511853,0826</t>
  </si>
  <si>
    <t>4791585,554</t>
  </si>
  <si>
    <t>43,276213</t>
  </si>
  <si>
    <t>-2,853929</t>
  </si>
  <si>
    <t>511432,2516</t>
  </si>
  <si>
    <t>4792263,171</t>
  </si>
  <si>
    <t>43,282321</t>
  </si>
  <si>
    <t>-2,859101</t>
  </si>
  <si>
    <t>510951,1991</t>
  </si>
  <si>
    <t>4792404,309</t>
  </si>
  <si>
    <t>43,283599</t>
  </si>
  <si>
    <t>-2,865027</t>
  </si>
  <si>
    <t>508564,7832</t>
  </si>
  <si>
    <t>4793265,124</t>
  </si>
  <si>
    <t>43,291381</t>
  </si>
  <si>
    <t>-2,894426</t>
  </si>
  <si>
    <t>508567,778</t>
  </si>
  <si>
    <t>4793270,569</t>
  </si>
  <si>
    <t>43,29143</t>
  </si>
  <si>
    <t>-2,894389</t>
  </si>
  <si>
    <t>511355,6768</t>
  </si>
  <si>
    <t>4793171,827</t>
  </si>
  <si>
    <t>43,290504</t>
  </si>
  <si>
    <t>-2,860026</t>
  </si>
  <si>
    <t>511116,1206</t>
  </si>
  <si>
    <t>4792174,466</t>
  </si>
  <si>
    <t>43,281527</t>
  </si>
  <si>
    <t>-2,862999</t>
  </si>
  <si>
    <t>511119,5826</t>
  </si>
  <si>
    <t>4792289,86</t>
  </si>
  <si>
    <t>43,282566</t>
  </si>
  <si>
    <t>-2,862954</t>
  </si>
  <si>
    <t>511170,9876</t>
  </si>
  <si>
    <t>4793690,493</t>
  </si>
  <si>
    <t>43,295177</t>
  </si>
  <si>
    <t>-2,862292</t>
  </si>
  <si>
    <t>508375,8541</t>
  </si>
  <si>
    <t>4792400,638</t>
  </si>
  <si>
    <t>-2,896768</t>
  </si>
  <si>
    <t>511692,3556</t>
  </si>
  <si>
    <t>4793171,511</t>
  </si>
  <si>
    <t>43,290496</t>
  </si>
  <si>
    <t>-2,855876</t>
  </si>
  <si>
    <t>511376,822</t>
  </si>
  <si>
    <t>4792947,415</t>
  </si>
  <si>
    <t>43,288483</t>
  </si>
  <si>
    <t>-2,85977</t>
  </si>
  <si>
    <t>511155,4175</t>
  </si>
  <si>
    <t>4792405,53</t>
  </si>
  <si>
    <t>43,283607</t>
  </si>
  <si>
    <t>-2,86251</t>
  </si>
  <si>
    <t>511298,821</t>
  </si>
  <si>
    <t>4793406,508</t>
  </si>
  <si>
    <t>43,292618</t>
  </si>
  <si>
    <t>-2,860722</t>
  </si>
  <si>
    <t>511523,0284</t>
  </si>
  <si>
    <t>4792941,443</t>
  </si>
  <si>
    <t>43,288427</t>
  </si>
  <si>
    <t>-2,857968</t>
  </si>
  <si>
    <t>511681,8841</t>
  </si>
  <si>
    <t>4793175,047</t>
  </si>
  <si>
    <t>43,290528</t>
  </si>
  <si>
    <t>-2,856005</t>
  </si>
  <si>
    <t>511683,6483</t>
  </si>
  <si>
    <t>4793328,198</t>
  </si>
  <si>
    <t>43,291907</t>
  </si>
  <si>
    <t>-2,85598</t>
  </si>
  <si>
    <t>511544,3766</t>
  </si>
  <si>
    <t>4793363,72</t>
  </si>
  <si>
    <t>43,292229</t>
  </si>
  <si>
    <t>-2,857696</t>
  </si>
  <si>
    <t>510984,7191</t>
  </si>
  <si>
    <t>4794500,134</t>
  </si>
  <si>
    <t>43,30247</t>
  </si>
  <si>
    <t>-2,864572</t>
  </si>
  <si>
    <t>511603,4242</t>
  </si>
  <si>
    <t>4793180,798</t>
  </si>
  <si>
    <t>43,290581</t>
  </si>
  <si>
    <t>-2,856972</t>
  </si>
  <si>
    <t>511199,4992</t>
  </si>
  <si>
    <t>4793274,629</t>
  </si>
  <si>
    <t>43,291432</t>
  </si>
  <si>
    <t>-2,861949</t>
  </si>
  <si>
    <t>509581,2008</t>
  </si>
  <si>
    <t>4792411,452</t>
  </si>
  <si>
    <t>43,283682</t>
  </si>
  <si>
    <t>-2,881912</t>
  </si>
  <si>
    <t>509580,5575</t>
  </si>
  <si>
    <t>4792407,342</t>
  </si>
  <si>
    <t>43,283645</t>
  </si>
  <si>
    <t>-2,88192</t>
  </si>
  <si>
    <t>511082,8703</t>
  </si>
  <si>
    <t>4792313,122</t>
  </si>
  <si>
    <t>43,282776</t>
  </si>
  <si>
    <t>-2,863406</t>
  </si>
  <si>
    <t>510266,1556</t>
  </si>
  <si>
    <t>4792410,011</t>
  </si>
  <si>
    <t>43,28366</t>
  </si>
  <si>
    <t>-2,87347</t>
  </si>
  <si>
    <t>511037,5506</t>
  </si>
  <si>
    <t>4793935,157</t>
  </si>
  <si>
    <t>43,297382</t>
  </si>
  <si>
    <t>-2,863932</t>
  </si>
  <si>
    <t>511261,2561</t>
  </si>
  <si>
    <t>4791992,571</t>
  </si>
  <si>
    <t>43,279887</t>
  </si>
  <si>
    <t>-2,861214</t>
  </si>
  <si>
    <t>511625,3753</t>
  </si>
  <si>
    <t>4792869,652</t>
  </si>
  <si>
    <t>43,287779</t>
  </si>
  <si>
    <t>-2,856708</t>
  </si>
  <si>
    <t>511323,381</t>
  </si>
  <si>
    <t>4792398,923</t>
  </si>
  <si>
    <t>43,283545</t>
  </si>
  <si>
    <t>-2,86044</t>
  </si>
  <si>
    <t>510771,6948</t>
  </si>
  <si>
    <t>4792117,048</t>
  </si>
  <si>
    <t>43,281015</t>
  </si>
  <si>
    <t>-2,867245</t>
  </si>
  <si>
    <t>511026,7557</t>
  </si>
  <si>
    <t>4792492,611</t>
  </si>
  <si>
    <t>43,284393</t>
  </si>
  <si>
    <t>-2,864094</t>
  </si>
  <si>
    <t>509934,8099</t>
  </si>
  <si>
    <t>4792898,06</t>
  </si>
  <si>
    <t>43,288059</t>
  </si>
  <si>
    <t>-2,877545</t>
  </si>
  <si>
    <t>511322,0589</t>
  </si>
  <si>
    <t>4793530,487</t>
  </si>
  <si>
    <t>43,293734</t>
  </si>
  <si>
    <t>-2,860433</t>
  </si>
  <si>
    <t>511561,9918</t>
  </si>
  <si>
    <t>4793119,423</t>
  </si>
  <si>
    <t>43,290029</t>
  </si>
  <si>
    <t>-2,857484</t>
  </si>
  <si>
    <t>512140,3428</t>
  </si>
  <si>
    <t>4791856,265</t>
  </si>
  <si>
    <t>43,278646</t>
  </si>
  <si>
    <t>-2,850383</t>
  </si>
  <si>
    <t>508564,6142</t>
  </si>
  <si>
    <t>4793270,454</t>
  </si>
  <si>
    <t>43,291429</t>
  </si>
  <si>
    <t>-2,894428</t>
  </si>
  <si>
    <t>511249,4792</t>
  </si>
  <si>
    <t>4793026,386</t>
  </si>
  <si>
    <t>43,289196</t>
  </si>
  <si>
    <t>-2,861338</t>
  </si>
  <si>
    <t>510723,898</t>
  </si>
  <si>
    <t>4792582,193</t>
  </si>
  <si>
    <t>43,285204</t>
  </si>
  <si>
    <t>-2,867825</t>
  </si>
  <si>
    <t>508759,8984</t>
  </si>
  <si>
    <t>4792820,143</t>
  </si>
  <si>
    <t>43,287372</t>
  </si>
  <si>
    <t>-2,892028</t>
  </si>
  <si>
    <t>510672,0374</t>
  </si>
  <si>
    <t>4792592,217</t>
  </si>
  <si>
    <t>43,285295</t>
  </si>
  <si>
    <t>-2,868464</t>
  </si>
  <si>
    <t>510942,4696</t>
  </si>
  <si>
    <t>4792635,072</t>
  </si>
  <si>
    <t>43,285677</t>
  </si>
  <si>
    <t>-2,86513</t>
  </si>
  <si>
    <t>511029,2324</t>
  </si>
  <si>
    <t>4793364,084</t>
  </si>
  <si>
    <t>43,29224</t>
  </si>
  <si>
    <t>-2,864046</t>
  </si>
  <si>
    <t>511270,446</t>
  </si>
  <si>
    <t>4794078,361</t>
  </si>
  <si>
    <t>43,298668</t>
  </si>
  <si>
    <t>-2,861058</t>
  </si>
  <si>
    <t>509621,6175</t>
  </si>
  <si>
    <t>4792746,903</t>
  </si>
  <si>
    <t>43,286702</t>
  </si>
  <si>
    <t>-2,881408</t>
  </si>
  <si>
    <t>511088,322</t>
  </si>
  <si>
    <t>4792601,325</t>
  </si>
  <si>
    <t>43,285371</t>
  </si>
  <si>
    <t>-2,863333</t>
  </si>
  <si>
    <t>511472,8139</t>
  </si>
  <si>
    <t>4793178,132</t>
  </si>
  <si>
    <t>43,290559</t>
  </si>
  <si>
    <t>-2,858582</t>
  </si>
  <si>
    <t>511684,5647</t>
  </si>
  <si>
    <t>4793173,052</t>
  </si>
  <si>
    <t>43,29051</t>
  </si>
  <si>
    <t>-2,855972</t>
  </si>
  <si>
    <t>511000,6253</t>
  </si>
  <si>
    <t>4794295,146</t>
  </si>
  <si>
    <t>43,300624</t>
  </si>
  <si>
    <t>-2,86438</t>
  </si>
  <si>
    <t>510864,4783</t>
  </si>
  <si>
    <t>4792496,791</t>
  </si>
  <si>
    <t>43,284433</t>
  </si>
  <si>
    <t>-2,866094</t>
  </si>
  <si>
    <t>511087,8521</t>
  </si>
  <si>
    <t>4791846,689</t>
  </si>
  <si>
    <t>43,278576</t>
  </si>
  <si>
    <t>-2,863354</t>
  </si>
  <si>
    <t>511035,1411</t>
  </si>
  <si>
    <t>4792724,402</t>
  </si>
  <si>
    <t>43,28648</t>
  </si>
  <si>
    <t>-2,863986</t>
  </si>
  <si>
    <t>511465,9695</t>
  </si>
  <si>
    <t>4793051,848</t>
  </si>
  <si>
    <t>43,289422</t>
  </si>
  <si>
    <t>-2,858669</t>
  </si>
  <si>
    <t>511129,2213</t>
  </si>
  <si>
    <t>4792448,355</t>
  </si>
  <si>
    <t>43,283993</t>
  </si>
  <si>
    <t>-2,862832</t>
  </si>
  <si>
    <t>508678,8783</t>
  </si>
  <si>
    <t>4793303,584</t>
  </si>
  <si>
    <t>43,291726</t>
  </si>
  <si>
    <t>-2,893019</t>
  </si>
  <si>
    <t>511656,2406</t>
  </si>
  <si>
    <t>4791952,258</t>
  </si>
  <si>
    <t>43,279518</t>
  </si>
  <si>
    <t>-2,856347</t>
  </si>
  <si>
    <t>511456,066</t>
  </si>
  <si>
    <t>4791758,677</t>
  </si>
  <si>
    <t>43,277778</t>
  </si>
  <si>
    <t>-2,858818</t>
  </si>
  <si>
    <t>511178,0766</t>
  </si>
  <si>
    <t>4792047,629</t>
  </si>
  <si>
    <t>43,280384</t>
  </si>
  <si>
    <t>-2,862238</t>
  </si>
  <si>
    <t>510832,6735</t>
  </si>
  <si>
    <t>4792039,516</t>
  </si>
  <si>
    <t>43,280316</t>
  </si>
  <si>
    <t>-2,866495</t>
  </si>
  <si>
    <t>510385,0036</t>
  </si>
  <si>
    <t>4792632,863</t>
  </si>
  <si>
    <t>43,285665</t>
  </si>
  <si>
    <t>-2,872001</t>
  </si>
  <si>
    <t>511223,7358</t>
  </si>
  <si>
    <t>4792159,539</t>
  </si>
  <si>
    <t>43,281391</t>
  </si>
  <si>
    <t>-2,861673</t>
  </si>
  <si>
    <t>509890,7661</t>
  </si>
  <si>
    <t>4792668,773</t>
  </si>
  <si>
    <t>43,285995</t>
  </si>
  <si>
    <t>-2,878092</t>
  </si>
  <si>
    <t>510857,1924</t>
  </si>
  <si>
    <t>4792587,958</t>
  </si>
  <si>
    <t>43,285254</t>
  </si>
  <si>
    <t>-2,866182</t>
  </si>
  <si>
    <t>ZARATAMO</t>
  </si>
  <si>
    <t>510207,029</t>
  </si>
  <si>
    <t>4784349,752</t>
  </si>
  <si>
    <t>43,211083</t>
  </si>
  <si>
    <t>-2,874348</t>
  </si>
  <si>
    <t>510010,3283</t>
  </si>
  <si>
    <t>4784264,057</t>
  </si>
  <si>
    <t>43,210314</t>
  </si>
  <si>
    <t>-2,876771</t>
  </si>
  <si>
    <t>509925,3956</t>
  </si>
  <si>
    <t>4784182,528</t>
  </si>
  <si>
    <t>43,209581</t>
  </si>
  <si>
    <t>-2,877818</t>
  </si>
  <si>
    <t>510078,2457</t>
  </si>
  <si>
    <t>4783273,538</t>
  </si>
  <si>
    <t>43,201394</t>
  </si>
  <si>
    <t>-2,875953</t>
  </si>
  <si>
    <t>511025,6172</t>
  </si>
  <si>
    <t>4786348,489</t>
  </si>
  <si>
    <t>43,229069</t>
  </si>
  <si>
    <t>-2,864231</t>
  </si>
  <si>
    <t>510010,5645</t>
  </si>
  <si>
    <t>4784269,166</t>
  </si>
  <si>
    <t>43,21036</t>
  </si>
  <si>
    <t>-2,876768</t>
  </si>
  <si>
    <t>511121,2061</t>
  </si>
  <si>
    <t>4786245,585</t>
  </si>
  <si>
    <t>43,228141</t>
  </si>
  <si>
    <t>-2,863056</t>
  </si>
  <si>
    <t>511070,7187</t>
  </si>
  <si>
    <t>4786030,719</t>
  </si>
  <si>
    <t>43,226207</t>
  </si>
  <si>
    <t>-2,863682</t>
  </si>
  <si>
    <t>511119,078</t>
  </si>
  <si>
    <t>4786156,514</t>
  </si>
  <si>
    <t>43,227339</t>
  </si>
  <si>
    <t>-2,863084</t>
  </si>
  <si>
    <t>509397,7101</t>
  </si>
  <si>
    <t>4784171,672</t>
  </si>
  <si>
    <t>43,20949</t>
  </si>
  <si>
    <t>-2,884314</t>
  </si>
  <si>
    <t>510205,6412</t>
  </si>
  <si>
    <t>4784354,303</t>
  </si>
  <si>
    <t>43,211124</t>
  </si>
  <si>
    <t>-2,874365</t>
  </si>
  <si>
    <t>510528,1625</t>
  </si>
  <si>
    <t>4784179,104</t>
  </si>
  <si>
    <t>43,209542</t>
  </si>
  <si>
    <t>-2,870398</t>
  </si>
  <si>
    <t>511118,1931</t>
  </si>
  <si>
    <t>4786250,577</t>
  </si>
  <si>
    <t>43,228186</t>
  </si>
  <si>
    <t>-2,863093</t>
  </si>
  <si>
    <t>ZEANURI</t>
  </si>
  <si>
    <t>520287,9992</t>
  </si>
  <si>
    <t>4771757,427</t>
  </si>
  <si>
    <t>43,097492</t>
  </si>
  <si>
    <t>-2,75071</t>
  </si>
  <si>
    <t>521575,8399</t>
  </si>
  <si>
    <t>4771029,859</t>
  </si>
  <si>
    <t>43,090905</t>
  </si>
  <si>
    <t>-2,734914</t>
  </si>
  <si>
    <t>520495,2888</t>
  </si>
  <si>
    <t>4771918,409</t>
  </si>
  <si>
    <t>43,098936</t>
  </si>
  <si>
    <t>-2,748157</t>
  </si>
  <si>
    <t>520830,4312</t>
  </si>
  <si>
    <t>4768472,627</t>
  </si>
  <si>
    <t>43,067899</t>
  </si>
  <si>
    <t>-2,744168</t>
  </si>
  <si>
    <t>521430,4487</t>
  </si>
  <si>
    <t>4769844,56</t>
  </si>
  <si>
    <t>43,080236</t>
  </si>
  <si>
    <t>-2,736746</t>
  </si>
  <si>
    <t>523534,3249</t>
  </si>
  <si>
    <t>4768286,395</t>
  </si>
  <si>
    <t>43,066143</t>
  </si>
  <si>
    <t>-2,710968</t>
  </si>
  <si>
    <t>523426,754</t>
  </si>
  <si>
    <t>4768217,394</t>
  </si>
  <si>
    <t>43,065525</t>
  </si>
  <si>
    <t>-2,712292</t>
  </si>
  <si>
    <t>521190,1461</t>
  </si>
  <si>
    <t>4770759,233</t>
  </si>
  <si>
    <t>43,088479</t>
  </si>
  <si>
    <t>-2,739663</t>
  </si>
  <si>
    <t>520623,0887</t>
  </si>
  <si>
    <t>4772096,926</t>
  </si>
  <si>
    <t>43,10054</t>
  </si>
  <si>
    <t>-2,74658</t>
  </si>
  <si>
    <t>520374,4126</t>
  </si>
  <si>
    <t>4772607,809</t>
  </si>
  <si>
    <t>43,105147</t>
  </si>
  <si>
    <t>-2,749617</t>
  </si>
  <si>
    <t>520231,6718</t>
  </si>
  <si>
    <t>4772419,479</t>
  </si>
  <si>
    <t>43,103455</t>
  </si>
  <si>
    <t>-2,751378</t>
  </si>
  <si>
    <t>521139,8814</t>
  </si>
  <si>
    <t>4768853,605</t>
  </si>
  <si>
    <t>43,071321</t>
  </si>
  <si>
    <t>-2,740353</t>
  </si>
  <si>
    <t>519277,0521</t>
  </si>
  <si>
    <t>4773916,288</t>
  </si>
  <si>
    <t>43,116958</t>
  </si>
  <si>
    <t>-2,763057</t>
  </si>
  <si>
    <t>521230,327</t>
  </si>
  <si>
    <t>4769642,705</t>
  </si>
  <si>
    <t>43,078424</t>
  </si>
  <si>
    <t>-2,739212</t>
  </si>
  <si>
    <t>520362,7796</t>
  </si>
  <si>
    <t>4771924,898</t>
  </si>
  <si>
    <t>43,098998</t>
  </si>
  <si>
    <t>-2,749785</t>
  </si>
  <si>
    <t>520409,0518</t>
  </si>
  <si>
    <t>4771691,377</t>
  </si>
  <si>
    <t>43,096894</t>
  </si>
  <si>
    <t>-2,749225</t>
  </si>
  <si>
    <t>520217,4106</t>
  </si>
  <si>
    <t>4772041,851</t>
  </si>
  <si>
    <t>43,100055</t>
  </si>
  <si>
    <t>-2,751567</t>
  </si>
  <si>
    <t>518412,6077</t>
  </si>
  <si>
    <t>4778106,901</t>
  </si>
  <si>
    <t>43,154714</t>
  </si>
  <si>
    <t>-2,773543</t>
  </si>
  <si>
    <t>520449,9418</t>
  </si>
  <si>
    <t>4771869,853</t>
  </si>
  <si>
    <t>43,0985</t>
  </si>
  <si>
    <t>-2,748716</t>
  </si>
  <si>
    <t>524786,0679</t>
  </si>
  <si>
    <t>4766584,026</t>
  </si>
  <si>
    <t>43,050774</t>
  </si>
  <si>
    <t>-2,695671</t>
  </si>
  <si>
    <t>519818,0823</t>
  </si>
  <si>
    <t>4772824,393</t>
  </si>
  <si>
    <t>43,107112</t>
  </si>
  <si>
    <t>-2,756446</t>
  </si>
  <si>
    <t>520483,1834</t>
  </si>
  <si>
    <t>4772155,586</t>
  </si>
  <si>
    <t>43,101072</t>
  </si>
  <si>
    <t>-2,748297</t>
  </si>
  <si>
    <t>521120,3795</t>
  </si>
  <si>
    <t>4768314,377</t>
  </si>
  <si>
    <t>43,066466</t>
  </si>
  <si>
    <t>-2,740613</t>
  </si>
  <si>
    <t>ZEBERIO</t>
  </si>
  <si>
    <t>509049,7945</t>
  </si>
  <si>
    <t>4779091,186</t>
  </si>
  <si>
    <t>43,163747</t>
  </si>
  <si>
    <t>-2,88868</t>
  </si>
  <si>
    <t>512541,1058</t>
  </si>
  <si>
    <t>4777285,078</t>
  </si>
  <si>
    <t>43,147434</t>
  </si>
  <si>
    <t>-2,845775</t>
  </si>
  <si>
    <t>509511,3829</t>
  </si>
  <si>
    <t>4778805,404</t>
  </si>
  <si>
    <t>43,161168</t>
  </si>
  <si>
    <t>-2,883007</t>
  </si>
  <si>
    <t>510810,9646</t>
  </si>
  <si>
    <t>4777667,029</t>
  </si>
  <si>
    <t>43,1509</t>
  </si>
  <si>
    <t>-2,867044</t>
  </si>
  <si>
    <t>513564,6866</t>
  </si>
  <si>
    <t>4777305,697</t>
  </si>
  <si>
    <t>43,147602</t>
  </si>
  <si>
    <t>-2,833187</t>
  </si>
  <si>
    <t>511951,3733</t>
  </si>
  <si>
    <t>4777435,608</t>
  </si>
  <si>
    <t>43,148799</t>
  </si>
  <si>
    <t>-2,853024</t>
  </si>
  <si>
    <t>512243,6007</t>
  </si>
  <si>
    <t>4777311,079</t>
  </si>
  <si>
    <t>43,147673</t>
  </si>
  <si>
    <t>-2,849433</t>
  </si>
  <si>
    <t>509918,8572</t>
  </si>
  <si>
    <t>4778188,519</t>
  </si>
  <si>
    <t>43,155608</t>
  </si>
  <si>
    <t>-2,878006</t>
  </si>
  <si>
    <t>513580,545</t>
  </si>
  <si>
    <t>4777141,7</t>
  </si>
  <si>
    <t>43,146125</t>
  </si>
  <si>
    <t>-2,832996</t>
  </si>
  <si>
    <t>511770,622</t>
  </si>
  <si>
    <t>4777381,099</t>
  </si>
  <si>
    <t>43,148311</t>
  </si>
  <si>
    <t>-2,855248</t>
  </si>
  <si>
    <t>508939,089</t>
  </si>
  <si>
    <t>4780624,268</t>
  </si>
  <si>
    <t>43,177553</t>
  </si>
  <si>
    <t>-2,890017</t>
  </si>
  <si>
    <t>512773,4566</t>
  </si>
  <si>
    <t>4777227,095</t>
  </si>
  <si>
    <t>43,146908</t>
  </si>
  <si>
    <t>-2,842919</t>
  </si>
  <si>
    <t>512109,7333</t>
  </si>
  <si>
    <t>4777459,432</t>
  </si>
  <si>
    <t>43,149011</t>
  </si>
  <si>
    <t>-2,851076</t>
  </si>
  <si>
    <t>ZIERBENA</t>
  </si>
  <si>
    <t>493453,806</t>
  </si>
  <si>
    <t>4799988,553</t>
  </si>
  <si>
    <t>43,351941</t>
  </si>
  <si>
    <t>-3,080772</t>
  </si>
  <si>
    <t>491466,5699</t>
  </si>
  <si>
    <t>4796837,151</t>
  </si>
  <si>
    <t>43,323545</t>
  </si>
  <si>
    <t>-3,105243</t>
  </si>
  <si>
    <t>491270,724</t>
  </si>
  <si>
    <t>4801212,11</t>
  </si>
  <si>
    <t>43,362936</t>
  </si>
  <si>
    <t>-3,107728</t>
  </si>
  <si>
    <t>491731,939</t>
  </si>
  <si>
    <t>4801135,566</t>
  </si>
  <si>
    <t>43,362252</t>
  </si>
  <si>
    <t>-3,102035</t>
  </si>
  <si>
    <t>491841,798</t>
  </si>
  <si>
    <t>4801186,187</t>
  </si>
  <si>
    <t>43,362709</t>
  </si>
  <si>
    <t>-3,10068</t>
  </si>
  <si>
    <t>492344,3593</t>
  </si>
  <si>
    <t>4800762,243</t>
  </si>
  <si>
    <t>43,358897</t>
  </si>
  <si>
    <t>-3,094472</t>
  </si>
  <si>
    <t>493635,1103</t>
  </si>
  <si>
    <t>4799994,599</t>
  </si>
  <si>
    <t>43,351997</t>
  </si>
  <si>
    <t>-3,078535</t>
  </si>
  <si>
    <t>492159,2127</t>
  </si>
  <si>
    <t>4801269,661</t>
  </si>
  <si>
    <t>43,363464</t>
  </si>
  <si>
    <t>-3,096764</t>
  </si>
  <si>
    <t>492513,7675</t>
  </si>
  <si>
    <t>4801093,453</t>
  </si>
  <si>
    <t>43,361881</t>
  </si>
  <si>
    <t>-3,092386</t>
  </si>
  <si>
    <t>492061,493</t>
  </si>
  <si>
    <t>4800857,746</t>
  </si>
  <si>
    <t>43,359754</t>
  </si>
  <si>
    <t>-3,097964</t>
  </si>
  <si>
    <t>493329,3831</t>
  </si>
  <si>
    <t>4800381,045</t>
  </si>
  <si>
    <t>43,355474</t>
  </si>
  <si>
    <t>-3,082312</t>
  </si>
  <si>
    <t>493080,2133</t>
  </si>
  <si>
    <t>4800410,726</t>
  </si>
  <si>
    <t>43,355739</t>
  </si>
  <si>
    <t>-3,085387</t>
  </si>
  <si>
    <t>492914,82</t>
  </si>
  <si>
    <t>4799182,255</t>
  </si>
  <si>
    <t>43,344676</t>
  </si>
  <si>
    <t>-3,087412</t>
  </si>
  <si>
    <t>490907,8561</t>
  </si>
  <si>
    <t>4799635,997</t>
  </si>
  <si>
    <t>43,34874</t>
  </si>
  <si>
    <t>-3,11218</t>
  </si>
  <si>
    <t>492683,582</t>
  </si>
  <si>
    <t>4799568,319</t>
  </si>
  <si>
    <t>43,34815</t>
  </si>
  <si>
    <t>-3,09027</t>
  </si>
  <si>
    <t>493338,6736</t>
  </si>
  <si>
    <t>4799775,322</t>
  </si>
  <si>
    <t>43,35002</t>
  </si>
  <si>
    <t>-3,08219</t>
  </si>
  <si>
    <t>490937,1381</t>
  </si>
  <si>
    <t>4799713,699</t>
  </si>
  <si>
    <t>43,34944</t>
  </si>
  <si>
    <t>-3,11182</t>
  </si>
  <si>
    <t>492621,9477</t>
  </si>
  <si>
    <t>4798792,086</t>
  </si>
  <si>
    <t>43,34116</t>
  </si>
  <si>
    <t>-3,09102</t>
  </si>
  <si>
    <t>492784,6617</t>
  </si>
  <si>
    <t>4799349,425</t>
  </si>
  <si>
    <t>43,34618</t>
  </si>
  <si>
    <t>-3,08902</t>
  </si>
  <si>
    <t>490837,2421</t>
  </si>
  <si>
    <t>4799561,683</t>
  </si>
  <si>
    <t>43,34807</t>
  </si>
  <si>
    <t>-3,11305</t>
  </si>
  <si>
    <t>492210,4946</t>
  </si>
  <si>
    <t>4799783,19</t>
  </si>
  <si>
    <t>43,35008</t>
  </si>
  <si>
    <t>-3,09611</t>
  </si>
  <si>
    <t>493394,2839</t>
  </si>
  <si>
    <t>4798624,7</t>
  </si>
  <si>
    <t>43,33966</t>
  </si>
  <si>
    <t>-3,08149</t>
  </si>
  <si>
    <t>490907,0501</t>
  </si>
  <si>
    <t>4799639,33</t>
  </si>
  <si>
    <t>43,34877</t>
  </si>
  <si>
    <t>-3,11219</t>
  </si>
  <si>
    <t>491781,811</t>
  </si>
  <si>
    <t>4799832,563</t>
  </si>
  <si>
    <t>43,35052</t>
  </si>
  <si>
    <t>-3,1014</t>
  </si>
  <si>
    <t>490935,5171</t>
  </si>
  <si>
    <t>4799713,701</t>
  </si>
  <si>
    <t>-3,11184</t>
  </si>
  <si>
    <t>ZIORTZA-BOLIBAR</t>
  </si>
  <si>
    <t>538232,0921</t>
  </si>
  <si>
    <t>4789084,582</t>
  </si>
  <si>
    <t>43,252817</t>
  </si>
  <si>
    <t>-2,529029</t>
  </si>
  <si>
    <t>535458,4862</t>
  </si>
  <si>
    <t>4788591,969</t>
  </si>
  <si>
    <t>43,248517</t>
  </si>
  <si>
    <t>-2,563227</t>
  </si>
  <si>
    <t>536667,2702</t>
  </si>
  <si>
    <t>4788649,144</t>
  </si>
  <si>
    <t>43,248974</t>
  </si>
  <si>
    <t>-2,548334</t>
  </si>
  <si>
    <t>535785,1483</t>
  </si>
  <si>
    <t>4788504,724</t>
  </si>
  <si>
    <t>43,247716</t>
  </si>
  <si>
    <t>-2,559209</t>
  </si>
  <si>
    <t>536236,8744</t>
  </si>
  <si>
    <t>4789400,931</t>
  </si>
  <si>
    <t>43,255764</t>
  </si>
  <si>
    <t>-2,553586</t>
  </si>
  <si>
    <t>537632,8344</t>
  </si>
  <si>
    <t>4788013,389</t>
  </si>
  <si>
    <t>43,243202</t>
  </si>
  <si>
    <t>-2,536484</t>
  </si>
  <si>
    <t>538233,9667</t>
  </si>
  <si>
    <t>4789083,26</t>
  </si>
  <si>
    <t>43,252805</t>
  </si>
  <si>
    <t>-2,529006</t>
  </si>
  <si>
    <t>536666,2154</t>
  </si>
  <si>
    <t>4788649,028</t>
  </si>
  <si>
    <t>43,248973</t>
  </si>
  <si>
    <t>-2,548347</t>
  </si>
  <si>
    <t>538270,0644</t>
  </si>
  <si>
    <t>4789620,774</t>
  </si>
  <si>
    <t>43,257643</t>
  </si>
  <si>
    <t>-2,528524</t>
  </si>
  <si>
    <t>536873,8978</t>
  </si>
  <si>
    <t>4788691,689</t>
  </si>
  <si>
    <t>43,249347</t>
  </si>
  <si>
    <t>-2,545786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</si>
</sst>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4007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2</v>
      </c>
      <c r="B2">
        <f>"001"</f>
        <v>0</v>
      </c>
      <c r="C2" t="s">
        <v>13</v>
      </c>
      <c r="D2">
        <v>2024</v>
      </c>
      <c r="E2" t="s">
        <v>14</v>
      </c>
      <c r="F2" t="s">
        <v>15</v>
      </c>
      <c r="G2" t="s">
        <v>16</v>
      </c>
      <c r="H2" t="s">
        <v>17</v>
      </c>
      <c r="I2" t="s">
        <v>18</v>
      </c>
      <c r="J2" t="s">
        <v>19</v>
      </c>
      <c r="K2" t="s">
        <v>20</v>
      </c>
      <c r="L2" t="s">
        <v>21</v>
      </c>
      <c r="M2" t="s">
        <v>22</v>
      </c>
    </row>
    <row r="3" spans="1:13">
      <c r="A3">
        <v>3</v>
      </c>
      <c r="B3">
        <f>"001"</f>
        <v>0</v>
      </c>
      <c r="C3" t="s">
        <v>13</v>
      </c>
      <c r="D3">
        <v>2024</v>
      </c>
      <c r="E3" t="s">
        <v>23</v>
      </c>
      <c r="F3" t="s">
        <v>15</v>
      </c>
      <c r="G3" t="s">
        <v>16</v>
      </c>
      <c r="H3" t="s">
        <v>17</v>
      </c>
      <c r="I3" t="s">
        <v>18</v>
      </c>
      <c r="J3" t="s">
        <v>24</v>
      </c>
      <c r="K3" t="s">
        <v>25</v>
      </c>
      <c r="L3" t="s">
        <v>26</v>
      </c>
      <c r="M3" t="s">
        <v>27</v>
      </c>
    </row>
    <row r="4" spans="1:13">
      <c r="A4">
        <v>4</v>
      </c>
      <c r="B4">
        <f>"001"</f>
        <v>0</v>
      </c>
      <c r="C4" t="s">
        <v>13</v>
      </c>
      <c r="D4">
        <v>2024</v>
      </c>
      <c r="E4" t="s">
        <v>28</v>
      </c>
      <c r="F4" t="s">
        <v>15</v>
      </c>
      <c r="G4" t="s">
        <v>16</v>
      </c>
      <c r="H4" t="s">
        <v>17</v>
      </c>
      <c r="I4" t="s">
        <v>18</v>
      </c>
      <c r="J4" t="s">
        <v>29</v>
      </c>
      <c r="K4" t="s">
        <v>30</v>
      </c>
      <c r="L4" t="s">
        <v>31</v>
      </c>
      <c r="M4" t="s">
        <v>32</v>
      </c>
    </row>
    <row r="5" spans="1:13">
      <c r="A5">
        <v>5</v>
      </c>
      <c r="B5">
        <f>"001"</f>
        <v>0</v>
      </c>
      <c r="C5" t="s">
        <v>13</v>
      </c>
      <c r="D5">
        <v>2024</v>
      </c>
      <c r="E5" t="s">
        <v>33</v>
      </c>
      <c r="F5" t="s">
        <v>15</v>
      </c>
      <c r="G5" t="s">
        <v>16</v>
      </c>
      <c r="H5" t="s">
        <v>17</v>
      </c>
      <c r="I5" t="s">
        <v>18</v>
      </c>
      <c r="J5" t="s">
        <v>34</v>
      </c>
      <c r="K5" t="s">
        <v>35</v>
      </c>
      <c r="L5" t="s">
        <v>36</v>
      </c>
      <c r="M5" t="s">
        <v>37</v>
      </c>
    </row>
    <row r="6" spans="1:13">
      <c r="A6">
        <v>6</v>
      </c>
      <c r="B6">
        <f>"001"</f>
        <v>0</v>
      </c>
      <c r="C6" t="s">
        <v>13</v>
      </c>
      <c r="D6">
        <v>2024</v>
      </c>
      <c r="E6" t="s">
        <v>38</v>
      </c>
      <c r="F6" t="s">
        <v>15</v>
      </c>
      <c r="G6" t="s">
        <v>16</v>
      </c>
      <c r="H6" t="s">
        <v>17</v>
      </c>
      <c r="I6" t="s">
        <v>18</v>
      </c>
      <c r="J6" t="s">
        <v>39</v>
      </c>
      <c r="K6" t="s">
        <v>40</v>
      </c>
      <c r="L6" t="s">
        <v>41</v>
      </c>
      <c r="M6" t="s">
        <v>42</v>
      </c>
    </row>
    <row r="7" spans="1:13">
      <c r="A7">
        <v>7</v>
      </c>
      <c r="B7">
        <f>"001"</f>
        <v>0</v>
      </c>
      <c r="C7" t="s">
        <v>13</v>
      </c>
      <c r="D7">
        <v>2024</v>
      </c>
      <c r="E7" t="s">
        <v>43</v>
      </c>
      <c r="F7" t="s">
        <v>15</v>
      </c>
      <c r="G7" t="s">
        <v>16</v>
      </c>
      <c r="H7" t="s">
        <v>17</v>
      </c>
      <c r="I7" t="s">
        <v>18</v>
      </c>
      <c r="J7" t="s">
        <v>44</v>
      </c>
      <c r="K7" t="s">
        <v>45</v>
      </c>
      <c r="L7" t="s">
        <v>46</v>
      </c>
      <c r="M7" t="s">
        <v>47</v>
      </c>
    </row>
    <row r="8" spans="1:13">
      <c r="A8">
        <v>8</v>
      </c>
      <c r="B8">
        <f>"001"</f>
        <v>0</v>
      </c>
      <c r="C8" t="s">
        <v>13</v>
      </c>
      <c r="D8">
        <v>2024</v>
      </c>
      <c r="E8" t="s">
        <v>48</v>
      </c>
      <c r="F8" t="s">
        <v>15</v>
      </c>
      <c r="G8" t="s">
        <v>16</v>
      </c>
      <c r="H8" t="s">
        <v>17</v>
      </c>
      <c r="I8" t="s">
        <v>18</v>
      </c>
      <c r="J8" t="s">
        <v>49</v>
      </c>
      <c r="K8" t="s">
        <v>50</v>
      </c>
      <c r="L8" t="s">
        <v>51</v>
      </c>
      <c r="M8" t="s">
        <v>52</v>
      </c>
    </row>
    <row r="9" spans="1:13">
      <c r="A9">
        <v>9</v>
      </c>
      <c r="B9">
        <f>"001"</f>
        <v>0</v>
      </c>
      <c r="C9" t="s">
        <v>13</v>
      </c>
      <c r="D9">
        <v>2024</v>
      </c>
      <c r="E9" t="s">
        <v>53</v>
      </c>
      <c r="F9" t="s">
        <v>15</v>
      </c>
      <c r="G9" t="s">
        <v>16</v>
      </c>
      <c r="H9" t="s">
        <v>17</v>
      </c>
      <c r="I9" t="s">
        <v>18</v>
      </c>
      <c r="J9" t="s">
        <v>54</v>
      </c>
      <c r="K9" t="s">
        <v>55</v>
      </c>
      <c r="L9" t="s">
        <v>56</v>
      </c>
      <c r="M9" t="s">
        <v>57</v>
      </c>
    </row>
    <row r="10" spans="1:13">
      <c r="A10">
        <v>10</v>
      </c>
      <c r="B10">
        <f>"001"</f>
        <v>0</v>
      </c>
      <c r="C10" t="s">
        <v>13</v>
      </c>
      <c r="D10">
        <v>2024</v>
      </c>
      <c r="E10" t="s">
        <v>58</v>
      </c>
      <c r="F10" t="s">
        <v>15</v>
      </c>
      <c r="G10" t="s">
        <v>16</v>
      </c>
      <c r="H10" t="s">
        <v>17</v>
      </c>
      <c r="I10" t="s">
        <v>18</v>
      </c>
      <c r="J10" t="s">
        <v>59</v>
      </c>
      <c r="K10" t="s">
        <v>60</v>
      </c>
      <c r="L10" t="s">
        <v>61</v>
      </c>
      <c r="M10" t="s">
        <v>62</v>
      </c>
    </row>
    <row r="11" spans="1:13">
      <c r="A11">
        <v>11</v>
      </c>
      <c r="B11">
        <f>"001"</f>
        <v>0</v>
      </c>
      <c r="C11" t="s">
        <v>13</v>
      </c>
      <c r="D11">
        <v>2024</v>
      </c>
      <c r="E11" t="s">
        <v>63</v>
      </c>
      <c r="F11" t="s">
        <v>15</v>
      </c>
      <c r="G11" t="s">
        <v>16</v>
      </c>
      <c r="H11" t="s">
        <v>17</v>
      </c>
      <c r="I11" t="s">
        <v>18</v>
      </c>
      <c r="J11" t="s">
        <v>64</v>
      </c>
      <c r="K11" t="s">
        <v>65</v>
      </c>
      <c r="L11" t="s">
        <v>66</v>
      </c>
      <c r="M11" t="s">
        <v>67</v>
      </c>
    </row>
    <row r="12" spans="1:13">
      <c r="A12">
        <v>12</v>
      </c>
      <c r="B12">
        <f>"001"</f>
        <v>0</v>
      </c>
      <c r="C12" t="s">
        <v>13</v>
      </c>
      <c r="D12">
        <v>2024</v>
      </c>
      <c r="E12" t="s">
        <v>68</v>
      </c>
      <c r="F12" t="s">
        <v>15</v>
      </c>
      <c r="G12" t="s">
        <v>16</v>
      </c>
      <c r="H12" t="s">
        <v>17</v>
      </c>
      <c r="I12" t="s">
        <v>18</v>
      </c>
      <c r="J12" t="s">
        <v>69</v>
      </c>
      <c r="K12" t="s">
        <v>70</v>
      </c>
      <c r="L12" t="s">
        <v>71</v>
      </c>
      <c r="M12" t="s">
        <v>72</v>
      </c>
    </row>
    <row r="13" spans="1:13">
      <c r="A13">
        <v>13</v>
      </c>
      <c r="B13">
        <f>"001"</f>
        <v>0</v>
      </c>
      <c r="C13" t="s">
        <v>13</v>
      </c>
      <c r="D13">
        <v>2024</v>
      </c>
      <c r="E13" t="s">
        <v>73</v>
      </c>
      <c r="F13" t="s">
        <v>15</v>
      </c>
      <c r="G13" t="s">
        <v>16</v>
      </c>
      <c r="H13" t="s">
        <v>17</v>
      </c>
      <c r="I13" t="s">
        <v>18</v>
      </c>
      <c r="J13" t="s">
        <v>74</v>
      </c>
      <c r="K13" t="s">
        <v>75</v>
      </c>
      <c r="L13" t="s">
        <v>76</v>
      </c>
      <c r="M13" t="s">
        <v>77</v>
      </c>
    </row>
    <row r="14" spans="1:13">
      <c r="A14">
        <v>14</v>
      </c>
      <c r="B14">
        <f>"001"</f>
        <v>0</v>
      </c>
      <c r="C14" t="s">
        <v>13</v>
      </c>
      <c r="D14">
        <v>2024</v>
      </c>
      <c r="E14" t="s">
        <v>78</v>
      </c>
      <c r="F14" t="s">
        <v>15</v>
      </c>
      <c r="G14" t="s">
        <v>16</v>
      </c>
      <c r="H14" t="s">
        <v>17</v>
      </c>
      <c r="I14" t="s">
        <v>18</v>
      </c>
      <c r="J14" t="s">
        <v>79</v>
      </c>
      <c r="K14" t="s">
        <v>80</v>
      </c>
      <c r="L14" t="s">
        <v>81</v>
      </c>
      <c r="M14" t="s">
        <v>82</v>
      </c>
    </row>
    <row r="15" spans="1:13">
      <c r="A15">
        <v>15</v>
      </c>
      <c r="B15">
        <f>"001"</f>
        <v>0</v>
      </c>
      <c r="C15" t="s">
        <v>13</v>
      </c>
      <c r="D15">
        <v>2024</v>
      </c>
      <c r="E15" t="s">
        <v>83</v>
      </c>
      <c r="F15" t="s">
        <v>15</v>
      </c>
      <c r="G15" t="s">
        <v>16</v>
      </c>
      <c r="H15" t="s">
        <v>17</v>
      </c>
      <c r="I15" t="s">
        <v>18</v>
      </c>
      <c r="J15" t="s">
        <v>84</v>
      </c>
      <c r="K15" t="s">
        <v>85</v>
      </c>
      <c r="L15" t="s">
        <v>86</v>
      </c>
      <c r="M15" t="s">
        <v>87</v>
      </c>
    </row>
    <row r="16" spans="1:13">
      <c r="A16">
        <v>16</v>
      </c>
      <c r="B16">
        <f>"001"</f>
        <v>0</v>
      </c>
      <c r="C16" t="s">
        <v>13</v>
      </c>
      <c r="D16">
        <v>2024</v>
      </c>
      <c r="E16" t="s">
        <v>88</v>
      </c>
      <c r="F16" t="s">
        <v>15</v>
      </c>
      <c r="G16" t="s">
        <v>16</v>
      </c>
      <c r="H16" t="s">
        <v>17</v>
      </c>
      <c r="I16" t="s">
        <v>18</v>
      </c>
      <c r="J16" t="s">
        <v>89</v>
      </c>
      <c r="K16" t="s">
        <v>90</v>
      </c>
      <c r="L16" t="s">
        <v>91</v>
      </c>
      <c r="M16" t="s">
        <v>92</v>
      </c>
    </row>
    <row r="17" spans="1:13">
      <c r="A17">
        <v>17</v>
      </c>
      <c r="B17">
        <f>"001"</f>
        <v>0</v>
      </c>
      <c r="C17" t="s">
        <v>13</v>
      </c>
      <c r="D17">
        <v>2024</v>
      </c>
      <c r="E17" t="s">
        <v>93</v>
      </c>
      <c r="F17" t="s">
        <v>15</v>
      </c>
      <c r="G17" t="s">
        <v>16</v>
      </c>
      <c r="H17" t="s">
        <v>17</v>
      </c>
      <c r="I17" t="s">
        <v>18</v>
      </c>
      <c r="J17" t="s">
        <v>94</v>
      </c>
      <c r="K17" t="s">
        <v>95</v>
      </c>
      <c r="L17" t="s">
        <v>96</v>
      </c>
      <c r="M17" t="s">
        <v>97</v>
      </c>
    </row>
    <row r="18" spans="1:13">
      <c r="A18">
        <v>18</v>
      </c>
      <c r="B18">
        <f>"001"</f>
        <v>0</v>
      </c>
      <c r="C18" t="s">
        <v>13</v>
      </c>
      <c r="D18">
        <v>2024</v>
      </c>
      <c r="E18" t="s">
        <v>98</v>
      </c>
      <c r="F18" t="s">
        <v>15</v>
      </c>
      <c r="G18" t="s">
        <v>16</v>
      </c>
      <c r="H18" t="s">
        <v>17</v>
      </c>
      <c r="I18" t="s">
        <v>18</v>
      </c>
      <c r="J18" t="s">
        <v>99</v>
      </c>
      <c r="K18" t="s">
        <v>100</v>
      </c>
      <c r="L18" t="s">
        <v>101</v>
      </c>
      <c r="M18" t="s">
        <v>102</v>
      </c>
    </row>
    <row r="19" spans="1:13">
      <c r="A19">
        <v>19</v>
      </c>
      <c r="B19">
        <f>"001"</f>
        <v>0</v>
      </c>
      <c r="C19" t="s">
        <v>13</v>
      </c>
      <c r="D19">
        <v>2024</v>
      </c>
      <c r="E19" t="s">
        <v>103</v>
      </c>
      <c r="F19" t="s">
        <v>15</v>
      </c>
      <c r="G19" t="s">
        <v>16</v>
      </c>
      <c r="H19" t="s">
        <v>17</v>
      </c>
      <c r="I19" t="s">
        <v>18</v>
      </c>
      <c r="J19" t="s">
        <v>104</v>
      </c>
      <c r="K19" t="s">
        <v>105</v>
      </c>
      <c r="L19" t="s">
        <v>106</v>
      </c>
      <c r="M19" t="s">
        <v>107</v>
      </c>
    </row>
    <row r="20" spans="1:13">
      <c r="A20">
        <v>20</v>
      </c>
      <c r="B20">
        <f>"001"</f>
        <v>0</v>
      </c>
      <c r="C20" t="s">
        <v>13</v>
      </c>
      <c r="D20">
        <v>2024</v>
      </c>
      <c r="E20" t="s">
        <v>108</v>
      </c>
      <c r="F20" t="s">
        <v>15</v>
      </c>
      <c r="G20" t="s">
        <v>16</v>
      </c>
      <c r="H20" t="s">
        <v>17</v>
      </c>
      <c r="I20" t="s">
        <v>18</v>
      </c>
      <c r="J20" t="s">
        <v>109</v>
      </c>
      <c r="K20" t="s">
        <v>110</v>
      </c>
      <c r="L20" t="s">
        <v>111</v>
      </c>
      <c r="M20" t="s">
        <v>112</v>
      </c>
    </row>
    <row r="21" spans="1:13">
      <c r="A21">
        <v>21</v>
      </c>
      <c r="B21">
        <f>"001"</f>
        <v>0</v>
      </c>
      <c r="C21" t="s">
        <v>13</v>
      </c>
      <c r="D21">
        <v>2024</v>
      </c>
      <c r="E21" t="s">
        <v>113</v>
      </c>
      <c r="F21" t="s">
        <v>15</v>
      </c>
      <c r="G21" t="s">
        <v>16</v>
      </c>
      <c r="H21" t="s">
        <v>17</v>
      </c>
      <c r="I21" t="s">
        <v>18</v>
      </c>
      <c r="J21" t="s">
        <v>114</v>
      </c>
      <c r="K21" t="s">
        <v>115</v>
      </c>
      <c r="L21" t="s">
        <v>116</v>
      </c>
      <c r="M21" t="s">
        <v>117</v>
      </c>
    </row>
    <row r="22" spans="1:13">
      <c r="A22">
        <v>22</v>
      </c>
      <c r="B22">
        <f>"001"</f>
        <v>0</v>
      </c>
      <c r="C22" t="s">
        <v>13</v>
      </c>
      <c r="D22">
        <v>2024</v>
      </c>
      <c r="E22" t="s">
        <v>118</v>
      </c>
      <c r="F22" t="s">
        <v>15</v>
      </c>
      <c r="G22" t="s">
        <v>16</v>
      </c>
      <c r="H22" t="s">
        <v>17</v>
      </c>
      <c r="I22" t="s">
        <v>18</v>
      </c>
      <c r="J22" t="s">
        <v>119</v>
      </c>
      <c r="K22" t="s">
        <v>120</v>
      </c>
      <c r="L22" t="s">
        <v>121</v>
      </c>
      <c r="M22" t="s">
        <v>122</v>
      </c>
    </row>
    <row r="23" spans="1:13">
      <c r="A23">
        <v>23</v>
      </c>
      <c r="B23">
        <f>"001"</f>
        <v>0</v>
      </c>
      <c r="C23" t="s">
        <v>13</v>
      </c>
      <c r="D23">
        <v>2024</v>
      </c>
      <c r="E23" t="s">
        <v>123</v>
      </c>
      <c r="F23" t="s">
        <v>15</v>
      </c>
      <c r="G23" t="s">
        <v>16</v>
      </c>
      <c r="H23" t="s">
        <v>17</v>
      </c>
      <c r="I23" t="s">
        <v>18</v>
      </c>
      <c r="J23" t="s">
        <v>124</v>
      </c>
      <c r="K23" t="s">
        <v>125</v>
      </c>
      <c r="L23" t="s">
        <v>126</v>
      </c>
      <c r="M23" t="s">
        <v>127</v>
      </c>
    </row>
    <row r="24" spans="1:13">
      <c r="A24">
        <v>24</v>
      </c>
      <c r="B24">
        <f>"001"</f>
        <v>0</v>
      </c>
      <c r="C24" t="s">
        <v>13</v>
      </c>
      <c r="D24">
        <v>2024</v>
      </c>
      <c r="E24" t="s">
        <v>128</v>
      </c>
      <c r="F24" t="s">
        <v>15</v>
      </c>
      <c r="G24" t="s">
        <v>16</v>
      </c>
      <c r="H24" t="s">
        <v>17</v>
      </c>
      <c r="I24" t="s">
        <v>18</v>
      </c>
      <c r="J24" t="s">
        <v>129</v>
      </c>
      <c r="K24" t="s">
        <v>130</v>
      </c>
      <c r="L24" t="s">
        <v>131</v>
      </c>
      <c r="M24" t="s">
        <v>132</v>
      </c>
    </row>
    <row r="25" spans="1:13">
      <c r="A25">
        <v>25</v>
      </c>
      <c r="B25">
        <f>"001"</f>
        <v>0</v>
      </c>
      <c r="C25" t="s">
        <v>13</v>
      </c>
      <c r="D25">
        <v>2024</v>
      </c>
      <c r="E25" t="s">
        <v>133</v>
      </c>
      <c r="F25" t="s">
        <v>15</v>
      </c>
      <c r="G25" t="s">
        <v>16</v>
      </c>
      <c r="H25" t="s">
        <v>17</v>
      </c>
      <c r="I25" t="s">
        <v>18</v>
      </c>
      <c r="J25" t="s">
        <v>134</v>
      </c>
      <c r="K25" t="s">
        <v>135</v>
      </c>
      <c r="L25" t="s">
        <v>136</v>
      </c>
      <c r="M25" t="s">
        <v>137</v>
      </c>
    </row>
    <row r="26" spans="1:13">
      <c r="A26">
        <v>26</v>
      </c>
      <c r="B26">
        <f>"001"</f>
        <v>0</v>
      </c>
      <c r="C26" t="s">
        <v>13</v>
      </c>
      <c r="D26">
        <v>2024</v>
      </c>
      <c r="E26" t="s">
        <v>138</v>
      </c>
      <c r="F26" t="s">
        <v>15</v>
      </c>
      <c r="G26" t="s">
        <v>16</v>
      </c>
      <c r="H26" t="s">
        <v>17</v>
      </c>
      <c r="I26" t="s">
        <v>18</v>
      </c>
      <c r="J26" t="s">
        <v>139</v>
      </c>
      <c r="K26" t="s">
        <v>140</v>
      </c>
      <c r="L26" t="s">
        <v>141</v>
      </c>
      <c r="M26" t="s">
        <v>142</v>
      </c>
    </row>
    <row r="27" spans="1:13">
      <c r="A27">
        <v>27</v>
      </c>
      <c r="B27">
        <f>"001"</f>
        <v>0</v>
      </c>
      <c r="C27" t="s">
        <v>13</v>
      </c>
      <c r="D27">
        <v>2024</v>
      </c>
      <c r="E27" t="s">
        <v>143</v>
      </c>
      <c r="F27" t="s">
        <v>15</v>
      </c>
      <c r="G27" t="s">
        <v>16</v>
      </c>
      <c r="H27" t="s">
        <v>17</v>
      </c>
      <c r="I27" t="s">
        <v>18</v>
      </c>
      <c r="J27" t="s">
        <v>144</v>
      </c>
      <c r="K27" t="s">
        <v>145</v>
      </c>
      <c r="L27" t="s">
        <v>146</v>
      </c>
      <c r="M27" t="s">
        <v>147</v>
      </c>
    </row>
    <row r="28" spans="1:13">
      <c r="A28">
        <v>28</v>
      </c>
      <c r="B28">
        <f>"001"</f>
        <v>0</v>
      </c>
      <c r="C28" t="s">
        <v>13</v>
      </c>
      <c r="D28">
        <v>2024</v>
      </c>
      <c r="E28" t="s">
        <v>148</v>
      </c>
      <c r="F28" t="s">
        <v>15</v>
      </c>
      <c r="G28" t="s">
        <v>16</v>
      </c>
      <c r="H28" t="s">
        <v>17</v>
      </c>
      <c r="I28" t="s">
        <v>18</v>
      </c>
      <c r="J28" t="s">
        <v>149</v>
      </c>
      <c r="K28" t="s">
        <v>150</v>
      </c>
      <c r="L28" t="s">
        <v>151</v>
      </c>
      <c r="M28" t="s">
        <v>152</v>
      </c>
    </row>
    <row r="29" spans="1:13">
      <c r="A29">
        <v>29</v>
      </c>
      <c r="B29">
        <f>"001"</f>
        <v>0</v>
      </c>
      <c r="C29" t="s">
        <v>13</v>
      </c>
      <c r="D29">
        <v>2024</v>
      </c>
      <c r="E29" t="s">
        <v>153</v>
      </c>
      <c r="F29" t="s">
        <v>15</v>
      </c>
      <c r="G29" t="s">
        <v>16</v>
      </c>
      <c r="H29" t="s">
        <v>17</v>
      </c>
      <c r="I29" t="s">
        <v>18</v>
      </c>
      <c r="J29" t="s">
        <v>154</v>
      </c>
      <c r="K29" t="s">
        <v>155</v>
      </c>
      <c r="L29" t="s">
        <v>156</v>
      </c>
      <c r="M29" t="s">
        <v>157</v>
      </c>
    </row>
    <row r="30" spans="1:13">
      <c r="A30">
        <v>30</v>
      </c>
      <c r="B30">
        <f>"001"</f>
        <v>0</v>
      </c>
      <c r="C30" t="s">
        <v>13</v>
      </c>
      <c r="D30">
        <v>2024</v>
      </c>
      <c r="E30" t="s">
        <v>158</v>
      </c>
      <c r="F30" t="s">
        <v>15</v>
      </c>
      <c r="G30" t="s">
        <v>16</v>
      </c>
      <c r="H30" t="s">
        <v>17</v>
      </c>
      <c r="I30" t="s">
        <v>18</v>
      </c>
      <c r="J30" t="s">
        <v>159</v>
      </c>
      <c r="K30" t="s">
        <v>160</v>
      </c>
      <c r="L30" t="s">
        <v>161</v>
      </c>
      <c r="M30" t="s">
        <v>162</v>
      </c>
    </row>
    <row r="31" spans="1:13">
      <c r="A31">
        <v>31</v>
      </c>
      <c r="B31">
        <f>"001"</f>
        <v>0</v>
      </c>
      <c r="C31" t="s">
        <v>13</v>
      </c>
      <c r="D31">
        <v>2024</v>
      </c>
      <c r="E31" t="s">
        <v>163</v>
      </c>
      <c r="F31" t="s">
        <v>15</v>
      </c>
      <c r="G31" t="s">
        <v>16</v>
      </c>
      <c r="H31" t="s">
        <v>17</v>
      </c>
      <c r="I31" t="s">
        <v>18</v>
      </c>
      <c r="J31" t="s">
        <v>164</v>
      </c>
      <c r="K31" t="s">
        <v>165</v>
      </c>
      <c r="L31" t="s">
        <v>166</v>
      </c>
      <c r="M31" t="s">
        <v>167</v>
      </c>
    </row>
    <row r="32" spans="1:13">
      <c r="A32">
        <v>32</v>
      </c>
      <c r="B32">
        <f>"001"</f>
        <v>0</v>
      </c>
      <c r="C32" t="s">
        <v>13</v>
      </c>
      <c r="D32">
        <v>2024</v>
      </c>
      <c r="E32" t="s">
        <v>168</v>
      </c>
      <c r="F32" t="s">
        <v>15</v>
      </c>
      <c r="G32" t="s">
        <v>16</v>
      </c>
      <c r="H32" t="s">
        <v>17</v>
      </c>
      <c r="I32" t="s">
        <v>18</v>
      </c>
      <c r="J32" t="s">
        <v>169</v>
      </c>
      <c r="K32" t="s">
        <v>170</v>
      </c>
      <c r="L32" t="s">
        <v>171</v>
      </c>
      <c r="M32" t="s">
        <v>172</v>
      </c>
    </row>
    <row r="33" spans="1:13">
      <c r="A33">
        <v>33</v>
      </c>
      <c r="B33">
        <f>"001"</f>
        <v>0</v>
      </c>
      <c r="C33" t="s">
        <v>13</v>
      </c>
      <c r="D33">
        <v>2024</v>
      </c>
      <c r="E33" t="s">
        <v>173</v>
      </c>
      <c r="F33" t="s">
        <v>15</v>
      </c>
      <c r="G33" t="s">
        <v>16</v>
      </c>
      <c r="H33" t="s">
        <v>17</v>
      </c>
      <c r="I33" t="s">
        <v>18</v>
      </c>
      <c r="J33" t="s">
        <v>174</v>
      </c>
      <c r="K33" t="s">
        <v>175</v>
      </c>
      <c r="L33" t="s">
        <v>176</v>
      </c>
      <c r="M33" t="s">
        <v>177</v>
      </c>
    </row>
    <row r="34" spans="1:13">
      <c r="A34">
        <v>34</v>
      </c>
      <c r="B34">
        <f>"001"</f>
        <v>0</v>
      </c>
      <c r="C34" t="s">
        <v>13</v>
      </c>
      <c r="D34">
        <v>2024</v>
      </c>
      <c r="E34" t="s">
        <v>178</v>
      </c>
      <c r="F34" t="s">
        <v>15</v>
      </c>
      <c r="G34" t="s">
        <v>16</v>
      </c>
      <c r="H34" t="s">
        <v>17</v>
      </c>
      <c r="I34" t="s">
        <v>18</v>
      </c>
      <c r="J34" t="s">
        <v>179</v>
      </c>
      <c r="K34" t="s">
        <v>180</v>
      </c>
      <c r="L34" t="s">
        <v>181</v>
      </c>
      <c r="M34" t="s">
        <v>182</v>
      </c>
    </row>
    <row r="35" spans="1:13">
      <c r="A35">
        <v>35</v>
      </c>
      <c r="B35">
        <f>"001"</f>
        <v>0</v>
      </c>
      <c r="C35" t="s">
        <v>13</v>
      </c>
      <c r="D35">
        <v>2024</v>
      </c>
      <c r="E35" t="s">
        <v>183</v>
      </c>
      <c r="F35" t="s">
        <v>15</v>
      </c>
      <c r="G35" t="s">
        <v>16</v>
      </c>
      <c r="H35" t="s">
        <v>17</v>
      </c>
      <c r="I35" t="s">
        <v>18</v>
      </c>
      <c r="J35" t="s">
        <v>184</v>
      </c>
      <c r="K35" t="s">
        <v>185</v>
      </c>
      <c r="L35" t="s">
        <v>186</v>
      </c>
      <c r="M35" t="s">
        <v>187</v>
      </c>
    </row>
    <row r="36" spans="1:13">
      <c r="A36">
        <v>36</v>
      </c>
      <c r="B36">
        <f>"001"</f>
        <v>0</v>
      </c>
      <c r="C36" t="s">
        <v>13</v>
      </c>
      <c r="D36">
        <v>2024</v>
      </c>
      <c r="E36" t="s">
        <v>188</v>
      </c>
      <c r="F36" t="s">
        <v>15</v>
      </c>
      <c r="G36" t="s">
        <v>16</v>
      </c>
      <c r="H36" t="s">
        <v>17</v>
      </c>
      <c r="I36" t="s">
        <v>18</v>
      </c>
      <c r="J36" t="s">
        <v>189</v>
      </c>
      <c r="K36" t="s">
        <v>190</v>
      </c>
      <c r="L36" t="s">
        <v>191</v>
      </c>
      <c r="M36" t="s">
        <v>192</v>
      </c>
    </row>
    <row r="37" spans="1:13">
      <c r="A37">
        <v>37</v>
      </c>
      <c r="B37">
        <f>"001"</f>
        <v>0</v>
      </c>
      <c r="C37" t="s">
        <v>13</v>
      </c>
      <c r="D37">
        <v>2024</v>
      </c>
      <c r="E37" t="s">
        <v>193</v>
      </c>
      <c r="F37" t="s">
        <v>15</v>
      </c>
      <c r="G37" t="s">
        <v>16</v>
      </c>
      <c r="H37" t="s">
        <v>17</v>
      </c>
      <c r="I37" t="s">
        <v>18</v>
      </c>
      <c r="J37" t="s">
        <v>194</v>
      </c>
      <c r="K37" t="s">
        <v>195</v>
      </c>
      <c r="L37" t="s">
        <v>196</v>
      </c>
      <c r="M37" t="s">
        <v>197</v>
      </c>
    </row>
    <row r="38" spans="1:13">
      <c r="A38">
        <v>38</v>
      </c>
      <c r="B38">
        <f>"001"</f>
        <v>0</v>
      </c>
      <c r="C38" t="s">
        <v>13</v>
      </c>
      <c r="D38">
        <v>2024</v>
      </c>
      <c r="E38" t="s">
        <v>198</v>
      </c>
      <c r="F38" t="s">
        <v>15</v>
      </c>
      <c r="G38" t="s">
        <v>16</v>
      </c>
      <c r="H38" t="s">
        <v>17</v>
      </c>
      <c r="I38" t="s">
        <v>18</v>
      </c>
      <c r="J38" t="s">
        <v>199</v>
      </c>
      <c r="K38" t="s">
        <v>200</v>
      </c>
      <c r="L38" t="s">
        <v>201</v>
      </c>
      <c r="M38" t="s">
        <v>202</v>
      </c>
    </row>
    <row r="39" spans="1:13">
      <c r="A39">
        <v>39</v>
      </c>
      <c r="B39">
        <f>"001"</f>
        <v>0</v>
      </c>
      <c r="C39" t="s">
        <v>13</v>
      </c>
      <c r="D39">
        <v>2024</v>
      </c>
      <c r="E39" t="s">
        <v>203</v>
      </c>
      <c r="F39" t="s">
        <v>15</v>
      </c>
      <c r="G39" t="s">
        <v>16</v>
      </c>
      <c r="H39" t="s">
        <v>17</v>
      </c>
      <c r="I39" t="s">
        <v>18</v>
      </c>
      <c r="J39" t="s">
        <v>204</v>
      </c>
      <c r="K39" t="s">
        <v>205</v>
      </c>
      <c r="L39" t="s">
        <v>206</v>
      </c>
      <c r="M39" t="s">
        <v>207</v>
      </c>
    </row>
    <row r="40" spans="1:13">
      <c r="A40">
        <v>40</v>
      </c>
      <c r="B40">
        <f>"001"</f>
        <v>0</v>
      </c>
      <c r="C40" t="s">
        <v>13</v>
      </c>
      <c r="D40">
        <v>2024</v>
      </c>
      <c r="E40" t="s">
        <v>208</v>
      </c>
      <c r="F40" t="s">
        <v>15</v>
      </c>
      <c r="G40" t="s">
        <v>16</v>
      </c>
      <c r="H40" t="s">
        <v>17</v>
      </c>
      <c r="I40" t="s">
        <v>18</v>
      </c>
      <c r="J40" t="s">
        <v>209</v>
      </c>
      <c r="K40" t="s">
        <v>210</v>
      </c>
      <c r="L40" t="s">
        <v>211</v>
      </c>
      <c r="M40" t="s">
        <v>212</v>
      </c>
    </row>
    <row r="41" spans="1:13">
      <c r="A41">
        <v>41</v>
      </c>
      <c r="B41">
        <f>"001"</f>
        <v>0</v>
      </c>
      <c r="C41" t="s">
        <v>13</v>
      </c>
      <c r="D41">
        <v>2024</v>
      </c>
      <c r="E41" t="s">
        <v>213</v>
      </c>
      <c r="F41" t="s">
        <v>15</v>
      </c>
      <c r="G41" t="s">
        <v>16</v>
      </c>
      <c r="H41" t="s">
        <v>17</v>
      </c>
      <c r="I41" t="s">
        <v>18</v>
      </c>
      <c r="J41" t="s">
        <v>214</v>
      </c>
      <c r="K41" t="s">
        <v>215</v>
      </c>
      <c r="L41" t="s">
        <v>216</v>
      </c>
      <c r="M41" t="s">
        <v>217</v>
      </c>
    </row>
    <row r="42" spans="1:13">
      <c r="A42">
        <v>42</v>
      </c>
      <c r="B42">
        <f>"001"</f>
        <v>0</v>
      </c>
      <c r="C42" t="s">
        <v>13</v>
      </c>
      <c r="D42">
        <v>2024</v>
      </c>
      <c r="E42" t="s">
        <v>218</v>
      </c>
      <c r="F42" t="s">
        <v>15</v>
      </c>
      <c r="G42" t="s">
        <v>16</v>
      </c>
      <c r="H42" t="s">
        <v>17</v>
      </c>
      <c r="I42" t="s">
        <v>18</v>
      </c>
      <c r="J42" t="s">
        <v>219</v>
      </c>
      <c r="K42" t="s">
        <v>220</v>
      </c>
      <c r="L42" t="s">
        <v>221</v>
      </c>
      <c r="M42" t="s">
        <v>222</v>
      </c>
    </row>
    <row r="43" spans="1:13">
      <c r="A43">
        <v>43</v>
      </c>
      <c r="B43">
        <f>"001"</f>
        <v>0</v>
      </c>
      <c r="C43" t="s">
        <v>13</v>
      </c>
      <c r="D43">
        <v>2024</v>
      </c>
      <c r="E43" t="s">
        <v>223</v>
      </c>
      <c r="F43" t="s">
        <v>15</v>
      </c>
      <c r="G43" t="s">
        <v>16</v>
      </c>
      <c r="H43" t="s">
        <v>17</v>
      </c>
      <c r="I43" t="s">
        <v>18</v>
      </c>
      <c r="J43" t="s">
        <v>224</v>
      </c>
      <c r="K43" t="s">
        <v>225</v>
      </c>
      <c r="L43" t="s">
        <v>226</v>
      </c>
      <c r="M43" t="s">
        <v>227</v>
      </c>
    </row>
    <row r="44" spans="1:13">
      <c r="A44">
        <v>44</v>
      </c>
      <c r="B44">
        <f>"001"</f>
        <v>0</v>
      </c>
      <c r="C44" t="s">
        <v>13</v>
      </c>
      <c r="D44">
        <v>2024</v>
      </c>
      <c r="E44" t="s">
        <v>228</v>
      </c>
      <c r="F44" t="s">
        <v>15</v>
      </c>
      <c r="G44" t="s">
        <v>16</v>
      </c>
      <c r="H44" t="s">
        <v>17</v>
      </c>
      <c r="I44" t="s">
        <v>18</v>
      </c>
      <c r="J44" t="s">
        <v>229</v>
      </c>
      <c r="K44" t="s">
        <v>230</v>
      </c>
      <c r="L44" t="s">
        <v>231</v>
      </c>
      <c r="M44" t="s">
        <v>232</v>
      </c>
    </row>
    <row r="45" spans="1:13">
      <c r="A45">
        <v>45</v>
      </c>
      <c r="B45">
        <f>"001"</f>
        <v>0</v>
      </c>
      <c r="C45" t="s">
        <v>13</v>
      </c>
      <c r="D45">
        <v>2024</v>
      </c>
      <c r="E45" t="s">
        <v>233</v>
      </c>
      <c r="F45" t="s">
        <v>15</v>
      </c>
      <c r="G45" t="s">
        <v>16</v>
      </c>
      <c r="H45" t="s">
        <v>17</v>
      </c>
      <c r="I45" t="s">
        <v>18</v>
      </c>
      <c r="J45" t="s">
        <v>234</v>
      </c>
      <c r="K45" t="s">
        <v>235</v>
      </c>
      <c r="L45" t="s">
        <v>236</v>
      </c>
      <c r="M45" t="s">
        <v>237</v>
      </c>
    </row>
    <row r="46" spans="1:13">
      <c r="A46">
        <v>46</v>
      </c>
      <c r="B46">
        <f>"001"</f>
        <v>0</v>
      </c>
      <c r="C46" t="s">
        <v>13</v>
      </c>
      <c r="D46">
        <v>2024</v>
      </c>
      <c r="E46" t="s">
        <v>238</v>
      </c>
      <c r="F46" t="s">
        <v>15</v>
      </c>
      <c r="G46" t="s">
        <v>16</v>
      </c>
      <c r="H46" t="s">
        <v>17</v>
      </c>
      <c r="I46" t="s">
        <v>18</v>
      </c>
      <c r="J46" t="s">
        <v>239</v>
      </c>
      <c r="K46" t="s">
        <v>240</v>
      </c>
      <c r="L46" t="s">
        <v>241</v>
      </c>
      <c r="M46" t="s">
        <v>242</v>
      </c>
    </row>
    <row r="47" spans="1:13">
      <c r="A47">
        <v>47</v>
      </c>
      <c r="B47">
        <f>"001"</f>
        <v>0</v>
      </c>
      <c r="C47" t="s">
        <v>13</v>
      </c>
      <c r="D47">
        <v>2024</v>
      </c>
      <c r="E47" t="s">
        <v>243</v>
      </c>
      <c r="F47" t="s">
        <v>15</v>
      </c>
      <c r="G47" t="s">
        <v>16</v>
      </c>
      <c r="H47" t="s">
        <v>17</v>
      </c>
      <c r="I47" t="s">
        <v>18</v>
      </c>
      <c r="J47" t="s">
        <v>244</v>
      </c>
      <c r="K47" t="s">
        <v>245</v>
      </c>
      <c r="L47" t="s">
        <v>246</v>
      </c>
      <c r="M47" t="s">
        <v>247</v>
      </c>
    </row>
    <row r="48" spans="1:13">
      <c r="A48">
        <v>48</v>
      </c>
      <c r="B48">
        <f>"001"</f>
        <v>0</v>
      </c>
      <c r="C48" t="s">
        <v>13</v>
      </c>
      <c r="D48">
        <v>2024</v>
      </c>
      <c r="E48" t="s">
        <v>248</v>
      </c>
      <c r="F48" t="s">
        <v>15</v>
      </c>
      <c r="G48" t="s">
        <v>16</v>
      </c>
      <c r="H48" t="s">
        <v>17</v>
      </c>
      <c r="I48" t="s">
        <v>18</v>
      </c>
      <c r="J48" t="s">
        <v>249</v>
      </c>
      <c r="K48" t="s">
        <v>250</v>
      </c>
      <c r="L48" t="s">
        <v>251</v>
      </c>
      <c r="M48" t="s">
        <v>252</v>
      </c>
    </row>
    <row r="49" spans="1:13">
      <c r="A49">
        <v>49</v>
      </c>
      <c r="B49">
        <f>"001"</f>
        <v>0</v>
      </c>
      <c r="C49" t="s">
        <v>13</v>
      </c>
      <c r="D49">
        <v>2024</v>
      </c>
      <c r="E49" t="s">
        <v>253</v>
      </c>
      <c r="F49" t="s">
        <v>15</v>
      </c>
      <c r="G49" t="s">
        <v>16</v>
      </c>
      <c r="H49" t="s">
        <v>17</v>
      </c>
      <c r="I49" t="s">
        <v>18</v>
      </c>
      <c r="J49" t="s">
        <v>254</v>
      </c>
      <c r="K49" t="s">
        <v>255</v>
      </c>
      <c r="L49" t="s">
        <v>256</v>
      </c>
      <c r="M49" t="s">
        <v>257</v>
      </c>
    </row>
    <row r="50" spans="1:13">
      <c r="A50">
        <v>50</v>
      </c>
      <c r="B50">
        <f>"001"</f>
        <v>0</v>
      </c>
      <c r="C50" t="s">
        <v>13</v>
      </c>
      <c r="D50">
        <v>2024</v>
      </c>
      <c r="E50" t="s">
        <v>258</v>
      </c>
      <c r="F50" t="s">
        <v>15</v>
      </c>
      <c r="G50" t="s">
        <v>16</v>
      </c>
      <c r="H50" t="s">
        <v>17</v>
      </c>
      <c r="I50" t="s">
        <v>18</v>
      </c>
      <c r="J50" t="s">
        <v>259</v>
      </c>
      <c r="K50" t="s">
        <v>260</v>
      </c>
      <c r="L50" t="s">
        <v>261</v>
      </c>
      <c r="M50" t="s">
        <v>262</v>
      </c>
    </row>
    <row r="51" spans="1:13">
      <c r="A51">
        <v>51</v>
      </c>
      <c r="B51">
        <f>"001"</f>
        <v>0</v>
      </c>
      <c r="C51" t="s">
        <v>13</v>
      </c>
      <c r="D51">
        <v>2024</v>
      </c>
      <c r="E51" t="s">
        <v>263</v>
      </c>
      <c r="F51" t="s">
        <v>15</v>
      </c>
      <c r="G51" t="s">
        <v>16</v>
      </c>
      <c r="H51" t="s">
        <v>17</v>
      </c>
      <c r="I51" t="s">
        <v>18</v>
      </c>
      <c r="J51" t="s">
        <v>264</v>
      </c>
      <c r="K51" t="s">
        <v>265</v>
      </c>
      <c r="L51" t="s">
        <v>266</v>
      </c>
      <c r="M51" t="s">
        <v>267</v>
      </c>
    </row>
    <row r="52" spans="1:13">
      <c r="A52">
        <v>52</v>
      </c>
      <c r="B52">
        <f>"001"</f>
        <v>0</v>
      </c>
      <c r="C52" t="s">
        <v>13</v>
      </c>
      <c r="D52">
        <v>2024</v>
      </c>
      <c r="E52" t="s">
        <v>268</v>
      </c>
      <c r="F52" t="s">
        <v>15</v>
      </c>
      <c r="G52" t="s">
        <v>16</v>
      </c>
      <c r="H52" t="s">
        <v>17</v>
      </c>
      <c r="I52" t="s">
        <v>18</v>
      </c>
      <c r="J52" t="s">
        <v>269</v>
      </c>
      <c r="K52" t="s">
        <v>270</v>
      </c>
      <c r="L52" t="s">
        <v>271</v>
      </c>
      <c r="M52" t="s">
        <v>272</v>
      </c>
    </row>
    <row r="53" spans="1:13">
      <c r="A53">
        <v>53</v>
      </c>
      <c r="B53">
        <f>"001"</f>
        <v>0</v>
      </c>
      <c r="C53" t="s">
        <v>13</v>
      </c>
      <c r="D53">
        <v>2024</v>
      </c>
      <c r="E53" t="s">
        <v>273</v>
      </c>
      <c r="F53" t="s">
        <v>15</v>
      </c>
      <c r="G53" t="s">
        <v>16</v>
      </c>
      <c r="H53" t="s">
        <v>17</v>
      </c>
      <c r="I53" t="s">
        <v>18</v>
      </c>
      <c r="J53" t="s">
        <v>274</v>
      </c>
      <c r="K53" t="s">
        <v>275</v>
      </c>
      <c r="L53" t="s">
        <v>276</v>
      </c>
      <c r="M53" t="s">
        <v>277</v>
      </c>
    </row>
    <row r="54" spans="1:13">
      <c r="A54">
        <v>54</v>
      </c>
      <c r="B54">
        <f>"001"</f>
        <v>0</v>
      </c>
      <c r="C54" t="s">
        <v>13</v>
      </c>
      <c r="D54">
        <v>2024</v>
      </c>
      <c r="E54" t="s">
        <v>278</v>
      </c>
      <c r="F54" t="s">
        <v>15</v>
      </c>
      <c r="G54" t="s">
        <v>16</v>
      </c>
      <c r="H54" t="s">
        <v>17</v>
      </c>
      <c r="I54" t="s">
        <v>18</v>
      </c>
      <c r="J54" t="s">
        <v>279</v>
      </c>
      <c r="K54" t="s">
        <v>280</v>
      </c>
      <c r="L54" t="s">
        <v>281</v>
      </c>
      <c r="M54" t="s">
        <v>282</v>
      </c>
    </row>
    <row r="55" spans="1:13">
      <c r="A55">
        <v>55</v>
      </c>
      <c r="B55">
        <f>"001"</f>
        <v>0</v>
      </c>
      <c r="C55" t="s">
        <v>13</v>
      </c>
      <c r="D55">
        <v>2024</v>
      </c>
      <c r="E55" t="s">
        <v>283</v>
      </c>
      <c r="F55" t="s">
        <v>15</v>
      </c>
      <c r="G55" t="s">
        <v>16</v>
      </c>
      <c r="H55" t="s">
        <v>17</v>
      </c>
      <c r="I55" t="s">
        <v>18</v>
      </c>
      <c r="J55" t="s">
        <v>284</v>
      </c>
      <c r="K55" t="s">
        <v>285</v>
      </c>
      <c r="L55" t="s">
        <v>286</v>
      </c>
      <c r="M55" t="s">
        <v>287</v>
      </c>
    </row>
    <row r="56" spans="1:13">
      <c r="A56">
        <v>56</v>
      </c>
      <c r="B56">
        <f>"001"</f>
        <v>0</v>
      </c>
      <c r="C56" t="s">
        <v>13</v>
      </c>
      <c r="D56">
        <v>2024</v>
      </c>
      <c r="E56" t="s">
        <v>288</v>
      </c>
      <c r="F56" t="s">
        <v>15</v>
      </c>
      <c r="G56" t="s">
        <v>16</v>
      </c>
      <c r="H56" t="s">
        <v>17</v>
      </c>
      <c r="I56" t="s">
        <v>18</v>
      </c>
      <c r="J56" t="s">
        <v>289</v>
      </c>
      <c r="K56" t="s">
        <v>290</v>
      </c>
      <c r="L56" t="s">
        <v>291</v>
      </c>
      <c r="M56" t="s">
        <v>292</v>
      </c>
    </row>
    <row r="57" spans="1:13">
      <c r="A57">
        <v>57</v>
      </c>
      <c r="B57">
        <f>"001"</f>
        <v>0</v>
      </c>
      <c r="C57" t="s">
        <v>13</v>
      </c>
      <c r="D57">
        <v>2024</v>
      </c>
      <c r="E57" t="s">
        <v>293</v>
      </c>
      <c r="F57" t="s">
        <v>15</v>
      </c>
      <c r="G57" t="s">
        <v>16</v>
      </c>
      <c r="H57" t="s">
        <v>17</v>
      </c>
      <c r="I57" t="s">
        <v>18</v>
      </c>
      <c r="J57" t="s">
        <v>294</v>
      </c>
      <c r="K57" t="s">
        <v>295</v>
      </c>
      <c r="L57" t="s">
        <v>296</v>
      </c>
      <c r="M57" t="s">
        <v>297</v>
      </c>
    </row>
    <row r="58" spans="1:13">
      <c r="A58">
        <v>58</v>
      </c>
      <c r="B58">
        <f>"001"</f>
        <v>0</v>
      </c>
      <c r="C58" t="s">
        <v>13</v>
      </c>
      <c r="D58">
        <v>2024</v>
      </c>
      <c r="E58" t="s">
        <v>298</v>
      </c>
      <c r="F58" t="s">
        <v>15</v>
      </c>
      <c r="G58" t="s">
        <v>16</v>
      </c>
      <c r="H58" t="s">
        <v>17</v>
      </c>
      <c r="I58" t="s">
        <v>18</v>
      </c>
      <c r="J58" t="s">
        <v>299</v>
      </c>
      <c r="K58" t="s">
        <v>300</v>
      </c>
      <c r="L58" t="s">
        <v>301</v>
      </c>
      <c r="M58" t="s">
        <v>302</v>
      </c>
    </row>
    <row r="59" spans="1:13">
      <c r="A59">
        <v>59</v>
      </c>
      <c r="B59">
        <f>"001"</f>
        <v>0</v>
      </c>
      <c r="C59" t="s">
        <v>13</v>
      </c>
      <c r="D59">
        <v>2024</v>
      </c>
      <c r="E59" t="s">
        <v>303</v>
      </c>
      <c r="F59" t="s">
        <v>15</v>
      </c>
      <c r="G59" t="s">
        <v>16</v>
      </c>
      <c r="H59" t="s">
        <v>17</v>
      </c>
      <c r="I59" t="s">
        <v>18</v>
      </c>
      <c r="J59" t="s">
        <v>304</v>
      </c>
      <c r="K59" t="s">
        <v>305</v>
      </c>
      <c r="L59" t="s">
        <v>306</v>
      </c>
      <c r="M59" t="s">
        <v>307</v>
      </c>
    </row>
    <row r="60" spans="1:13">
      <c r="A60">
        <v>60</v>
      </c>
      <c r="B60">
        <f>"001"</f>
        <v>0</v>
      </c>
      <c r="C60" t="s">
        <v>13</v>
      </c>
      <c r="D60">
        <v>2024</v>
      </c>
      <c r="E60" t="s">
        <v>308</v>
      </c>
      <c r="F60" t="s">
        <v>15</v>
      </c>
      <c r="G60" t="s">
        <v>16</v>
      </c>
      <c r="H60" t="s">
        <v>17</v>
      </c>
      <c r="I60" t="s">
        <v>18</v>
      </c>
      <c r="J60" t="s">
        <v>309</v>
      </c>
      <c r="K60" t="s">
        <v>310</v>
      </c>
      <c r="L60" t="s">
        <v>311</v>
      </c>
      <c r="M60" t="s">
        <v>312</v>
      </c>
    </row>
    <row r="61" spans="1:13">
      <c r="A61">
        <v>61</v>
      </c>
      <c r="B61">
        <f>"001"</f>
        <v>0</v>
      </c>
      <c r="C61" t="s">
        <v>13</v>
      </c>
      <c r="D61">
        <v>2024</v>
      </c>
      <c r="E61" t="s">
        <v>313</v>
      </c>
      <c r="F61" t="s">
        <v>15</v>
      </c>
      <c r="G61" t="s">
        <v>16</v>
      </c>
      <c r="H61" t="s">
        <v>17</v>
      </c>
      <c r="I61" t="s">
        <v>18</v>
      </c>
      <c r="J61" t="s">
        <v>314</v>
      </c>
      <c r="K61" t="s">
        <v>315</v>
      </c>
      <c r="L61" t="s">
        <v>316</v>
      </c>
      <c r="M61" t="s">
        <v>317</v>
      </c>
    </row>
    <row r="62" spans="1:13">
      <c r="A62">
        <v>62</v>
      </c>
      <c r="B62">
        <f>"001"</f>
        <v>0</v>
      </c>
      <c r="C62" t="s">
        <v>13</v>
      </c>
      <c r="D62">
        <v>2024</v>
      </c>
      <c r="E62" t="s">
        <v>318</v>
      </c>
      <c r="F62" t="s">
        <v>15</v>
      </c>
      <c r="G62" t="s">
        <v>16</v>
      </c>
      <c r="H62" t="s">
        <v>17</v>
      </c>
      <c r="I62" t="s">
        <v>18</v>
      </c>
      <c r="J62" t="s">
        <v>319</v>
      </c>
      <c r="K62" t="s">
        <v>320</v>
      </c>
      <c r="L62" t="s">
        <v>321</v>
      </c>
      <c r="M62" t="s">
        <v>322</v>
      </c>
    </row>
    <row r="63" spans="1:13">
      <c r="A63">
        <v>63</v>
      </c>
      <c r="B63">
        <f>"001"</f>
        <v>0</v>
      </c>
      <c r="C63" t="s">
        <v>13</v>
      </c>
      <c r="D63">
        <v>2024</v>
      </c>
      <c r="E63" t="s">
        <v>323</v>
      </c>
      <c r="F63" t="s">
        <v>15</v>
      </c>
      <c r="G63" t="s">
        <v>16</v>
      </c>
      <c r="H63" t="s">
        <v>17</v>
      </c>
      <c r="I63" t="s">
        <v>18</v>
      </c>
      <c r="J63" t="s">
        <v>324</v>
      </c>
      <c r="K63" t="s">
        <v>325</v>
      </c>
      <c r="L63" t="s">
        <v>326</v>
      </c>
      <c r="M63" t="s">
        <v>327</v>
      </c>
    </row>
    <row r="64" spans="1:13">
      <c r="A64">
        <v>64</v>
      </c>
      <c r="B64">
        <f>"001"</f>
        <v>0</v>
      </c>
      <c r="C64" t="s">
        <v>13</v>
      </c>
      <c r="D64">
        <v>2024</v>
      </c>
      <c r="E64" t="s">
        <v>328</v>
      </c>
      <c r="F64" t="s">
        <v>15</v>
      </c>
      <c r="G64" t="s">
        <v>16</v>
      </c>
      <c r="H64" t="s">
        <v>17</v>
      </c>
      <c r="I64" t="s">
        <v>18</v>
      </c>
      <c r="J64" t="s">
        <v>329</v>
      </c>
      <c r="K64" t="s">
        <v>330</v>
      </c>
      <c r="L64" t="s">
        <v>331</v>
      </c>
      <c r="M64" t="s">
        <v>332</v>
      </c>
    </row>
    <row r="65" spans="1:13">
      <c r="A65">
        <v>65</v>
      </c>
      <c r="B65">
        <f>"001"</f>
        <v>0</v>
      </c>
      <c r="C65" t="s">
        <v>13</v>
      </c>
      <c r="D65">
        <v>2024</v>
      </c>
      <c r="E65" t="s">
        <v>333</v>
      </c>
      <c r="F65" t="s">
        <v>15</v>
      </c>
      <c r="G65" t="s">
        <v>16</v>
      </c>
      <c r="H65" t="s">
        <v>17</v>
      </c>
      <c r="I65" t="s">
        <v>18</v>
      </c>
      <c r="J65" t="s">
        <v>334</v>
      </c>
      <c r="K65" t="s">
        <v>335</v>
      </c>
      <c r="L65" t="s">
        <v>336</v>
      </c>
      <c r="M65" t="s">
        <v>337</v>
      </c>
    </row>
    <row r="66" spans="1:13">
      <c r="A66">
        <v>66</v>
      </c>
      <c r="B66">
        <f>"001"</f>
        <v>0</v>
      </c>
      <c r="C66" t="s">
        <v>13</v>
      </c>
      <c r="D66">
        <v>2024</v>
      </c>
      <c r="E66" t="s">
        <v>338</v>
      </c>
      <c r="F66" t="s">
        <v>15</v>
      </c>
      <c r="G66" t="s">
        <v>16</v>
      </c>
      <c r="H66" t="s">
        <v>17</v>
      </c>
      <c r="I66" t="s">
        <v>18</v>
      </c>
      <c r="J66" t="s">
        <v>339</v>
      </c>
      <c r="K66" t="s">
        <v>340</v>
      </c>
      <c r="L66" t="s">
        <v>341</v>
      </c>
      <c r="M66" t="s">
        <v>342</v>
      </c>
    </row>
    <row r="67" spans="1:13">
      <c r="A67">
        <v>67</v>
      </c>
      <c r="B67">
        <f>"001"</f>
        <v>0</v>
      </c>
      <c r="C67" t="s">
        <v>13</v>
      </c>
      <c r="D67">
        <v>2024</v>
      </c>
      <c r="E67" t="s">
        <v>343</v>
      </c>
      <c r="F67" t="s">
        <v>15</v>
      </c>
      <c r="G67" t="s">
        <v>16</v>
      </c>
      <c r="H67" t="s">
        <v>17</v>
      </c>
      <c r="I67" t="s">
        <v>18</v>
      </c>
      <c r="J67" t="s">
        <v>344</v>
      </c>
      <c r="K67" t="s">
        <v>345</v>
      </c>
      <c r="L67" t="s">
        <v>346</v>
      </c>
      <c r="M67" t="s">
        <v>347</v>
      </c>
    </row>
    <row r="68" spans="1:13">
      <c r="A68">
        <v>68</v>
      </c>
      <c r="B68">
        <f>"001"</f>
        <v>0</v>
      </c>
      <c r="C68" t="s">
        <v>13</v>
      </c>
      <c r="D68">
        <v>2024</v>
      </c>
      <c r="E68" t="s">
        <v>348</v>
      </c>
      <c r="F68" t="s">
        <v>15</v>
      </c>
      <c r="G68" t="s">
        <v>16</v>
      </c>
      <c r="H68" t="s">
        <v>17</v>
      </c>
      <c r="I68" t="s">
        <v>18</v>
      </c>
      <c r="J68" t="s">
        <v>349</v>
      </c>
      <c r="K68" t="s">
        <v>350</v>
      </c>
      <c r="L68" t="s">
        <v>351</v>
      </c>
      <c r="M68" t="s">
        <v>352</v>
      </c>
    </row>
    <row r="69" spans="1:13">
      <c r="A69">
        <v>69</v>
      </c>
      <c r="B69">
        <f>"001"</f>
        <v>0</v>
      </c>
      <c r="C69" t="s">
        <v>13</v>
      </c>
      <c r="D69">
        <v>2024</v>
      </c>
      <c r="E69" t="s">
        <v>353</v>
      </c>
      <c r="F69" t="s">
        <v>15</v>
      </c>
      <c r="G69" t="s">
        <v>16</v>
      </c>
      <c r="H69" t="s">
        <v>17</v>
      </c>
      <c r="I69" t="s">
        <v>18</v>
      </c>
      <c r="J69" t="s">
        <v>354</v>
      </c>
      <c r="K69" t="s">
        <v>355</v>
      </c>
      <c r="L69" t="s">
        <v>356</v>
      </c>
      <c r="M69" t="s">
        <v>357</v>
      </c>
    </row>
    <row r="70" spans="1:13">
      <c r="A70">
        <v>70</v>
      </c>
      <c r="B70">
        <f>"001"</f>
        <v>0</v>
      </c>
      <c r="C70" t="s">
        <v>13</v>
      </c>
      <c r="D70">
        <v>2024</v>
      </c>
      <c r="E70" t="s">
        <v>358</v>
      </c>
      <c r="F70" t="s">
        <v>15</v>
      </c>
      <c r="G70" t="s">
        <v>16</v>
      </c>
      <c r="H70" t="s">
        <v>17</v>
      </c>
      <c r="I70" t="s">
        <v>18</v>
      </c>
      <c r="J70" t="s">
        <v>359</v>
      </c>
      <c r="K70" t="s">
        <v>360</v>
      </c>
      <c r="L70" t="s">
        <v>361</v>
      </c>
      <c r="M70" t="s">
        <v>362</v>
      </c>
    </row>
    <row r="71" spans="1:13">
      <c r="A71">
        <v>71</v>
      </c>
      <c r="B71">
        <f>"001"</f>
        <v>0</v>
      </c>
      <c r="C71" t="s">
        <v>13</v>
      </c>
      <c r="D71">
        <v>2024</v>
      </c>
      <c r="E71" t="s">
        <v>363</v>
      </c>
      <c r="F71" t="s">
        <v>15</v>
      </c>
      <c r="G71" t="s">
        <v>16</v>
      </c>
      <c r="H71" t="s">
        <v>17</v>
      </c>
      <c r="I71" t="s">
        <v>18</v>
      </c>
      <c r="J71" t="s">
        <v>364</v>
      </c>
      <c r="K71" t="s">
        <v>365</v>
      </c>
      <c r="L71" t="s">
        <v>366</v>
      </c>
      <c r="M71" t="s">
        <v>367</v>
      </c>
    </row>
    <row r="72" spans="1:13">
      <c r="A72">
        <v>72</v>
      </c>
      <c r="B72">
        <f>"001"</f>
        <v>0</v>
      </c>
      <c r="C72" t="s">
        <v>13</v>
      </c>
      <c r="D72">
        <v>2024</v>
      </c>
      <c r="E72" t="s">
        <v>368</v>
      </c>
      <c r="F72" t="s">
        <v>15</v>
      </c>
      <c r="G72" t="s">
        <v>16</v>
      </c>
      <c r="H72" t="s">
        <v>17</v>
      </c>
      <c r="I72" t="s">
        <v>18</v>
      </c>
      <c r="J72" t="s">
        <v>369</v>
      </c>
      <c r="K72" t="s">
        <v>370</v>
      </c>
      <c r="L72" t="s">
        <v>301</v>
      </c>
      <c r="M72" t="s">
        <v>371</v>
      </c>
    </row>
    <row r="73" spans="1:13">
      <c r="A73">
        <v>73</v>
      </c>
      <c r="B73">
        <f>"001"</f>
        <v>0</v>
      </c>
      <c r="C73" t="s">
        <v>13</v>
      </c>
      <c r="D73">
        <v>2024</v>
      </c>
      <c r="E73" t="s">
        <v>372</v>
      </c>
      <c r="F73" t="s">
        <v>15</v>
      </c>
      <c r="G73" t="s">
        <v>16</v>
      </c>
      <c r="H73" t="s">
        <v>17</v>
      </c>
      <c r="I73" t="s">
        <v>18</v>
      </c>
      <c r="J73" t="s">
        <v>373</v>
      </c>
      <c r="K73" t="s">
        <v>374</v>
      </c>
      <c r="L73" t="s">
        <v>375</v>
      </c>
      <c r="M73" t="s">
        <v>376</v>
      </c>
    </row>
    <row r="74" spans="1:13">
      <c r="A74">
        <v>74</v>
      </c>
      <c r="B74">
        <f>"001"</f>
        <v>0</v>
      </c>
      <c r="C74" t="s">
        <v>13</v>
      </c>
      <c r="D74">
        <v>2024</v>
      </c>
      <c r="E74" t="s">
        <v>377</v>
      </c>
      <c r="F74" t="s">
        <v>378</v>
      </c>
      <c r="G74" t="s">
        <v>379</v>
      </c>
      <c r="H74" t="s">
        <v>17</v>
      </c>
      <c r="I74" t="s">
        <v>18</v>
      </c>
      <c r="J74" t="s">
        <v>380</v>
      </c>
      <c r="K74" t="s">
        <v>381</v>
      </c>
      <c r="L74" t="s">
        <v>382</v>
      </c>
      <c r="M74" t="s">
        <v>383</v>
      </c>
    </row>
    <row r="75" spans="1:13">
      <c r="A75">
        <v>75</v>
      </c>
      <c r="B75">
        <f>"001"</f>
        <v>0</v>
      </c>
      <c r="C75" t="s">
        <v>13</v>
      </c>
      <c r="D75">
        <v>2024</v>
      </c>
      <c r="E75" t="s">
        <v>384</v>
      </c>
      <c r="F75" t="s">
        <v>378</v>
      </c>
      <c r="G75" t="s">
        <v>379</v>
      </c>
      <c r="H75" t="s">
        <v>17</v>
      </c>
      <c r="I75" t="s">
        <v>18</v>
      </c>
      <c r="J75" t="s">
        <v>385</v>
      </c>
      <c r="K75" t="s">
        <v>386</v>
      </c>
      <c r="L75" t="s">
        <v>387</v>
      </c>
      <c r="M75" t="s">
        <v>388</v>
      </c>
    </row>
    <row r="76" spans="1:13">
      <c r="A76">
        <v>76</v>
      </c>
      <c r="B76">
        <f>"001"</f>
        <v>0</v>
      </c>
      <c r="C76" t="s">
        <v>13</v>
      </c>
      <c r="D76">
        <v>2024</v>
      </c>
      <c r="E76" t="s">
        <v>389</v>
      </c>
      <c r="F76" t="s">
        <v>378</v>
      </c>
      <c r="G76" t="s">
        <v>379</v>
      </c>
      <c r="H76" t="s">
        <v>17</v>
      </c>
      <c r="I76" t="s">
        <v>18</v>
      </c>
      <c r="J76" t="s">
        <v>390</v>
      </c>
      <c r="K76" t="s">
        <v>391</v>
      </c>
      <c r="L76" t="s">
        <v>392</v>
      </c>
      <c r="M76" t="s">
        <v>393</v>
      </c>
    </row>
    <row r="77" spans="1:13">
      <c r="A77">
        <v>77</v>
      </c>
      <c r="B77">
        <f>"001"</f>
        <v>0</v>
      </c>
      <c r="C77" t="s">
        <v>13</v>
      </c>
      <c r="D77">
        <v>2024</v>
      </c>
      <c r="E77" t="s">
        <v>394</v>
      </c>
      <c r="F77" t="s">
        <v>378</v>
      </c>
      <c r="G77" t="s">
        <v>379</v>
      </c>
      <c r="H77" t="s">
        <v>17</v>
      </c>
      <c r="I77" t="s">
        <v>18</v>
      </c>
      <c r="J77" t="s">
        <v>395</v>
      </c>
      <c r="K77" t="s">
        <v>396</v>
      </c>
      <c r="L77" t="s">
        <v>397</v>
      </c>
      <c r="M77" t="s">
        <v>398</v>
      </c>
    </row>
    <row r="78" spans="1:13">
      <c r="A78">
        <v>78</v>
      </c>
      <c r="B78">
        <f>"001"</f>
        <v>0</v>
      </c>
      <c r="C78" t="s">
        <v>13</v>
      </c>
      <c r="D78">
        <v>2024</v>
      </c>
      <c r="E78" t="s">
        <v>208</v>
      </c>
      <c r="F78" t="s">
        <v>378</v>
      </c>
      <c r="G78" t="s">
        <v>379</v>
      </c>
      <c r="H78" t="s">
        <v>17</v>
      </c>
      <c r="I78" t="s">
        <v>18</v>
      </c>
      <c r="J78" t="s">
        <v>399</v>
      </c>
      <c r="K78" t="s">
        <v>400</v>
      </c>
      <c r="L78" t="s">
        <v>401</v>
      </c>
      <c r="M78" t="s">
        <v>402</v>
      </c>
    </row>
    <row r="79" spans="1:13">
      <c r="A79">
        <v>79</v>
      </c>
      <c r="B79">
        <f>"001"</f>
        <v>0</v>
      </c>
      <c r="C79" t="s">
        <v>13</v>
      </c>
      <c r="D79">
        <v>2024</v>
      </c>
      <c r="E79" t="s">
        <v>403</v>
      </c>
      <c r="F79" t="s">
        <v>378</v>
      </c>
      <c r="G79" t="s">
        <v>379</v>
      </c>
      <c r="H79" t="s">
        <v>17</v>
      </c>
      <c r="I79" t="s">
        <v>18</v>
      </c>
      <c r="J79" t="s">
        <v>404</v>
      </c>
      <c r="K79" t="s">
        <v>405</v>
      </c>
      <c r="L79" t="s">
        <v>406</v>
      </c>
      <c r="M79" t="s">
        <v>407</v>
      </c>
    </row>
    <row r="80" spans="1:13">
      <c r="A80">
        <v>80</v>
      </c>
      <c r="B80">
        <f>"001"</f>
        <v>0</v>
      </c>
      <c r="C80" t="s">
        <v>13</v>
      </c>
      <c r="D80">
        <v>2024</v>
      </c>
      <c r="E80" t="s">
        <v>408</v>
      </c>
      <c r="F80" t="s">
        <v>378</v>
      </c>
      <c r="G80" t="s">
        <v>379</v>
      </c>
      <c r="H80" t="s">
        <v>17</v>
      </c>
      <c r="I80" t="s">
        <v>18</v>
      </c>
      <c r="J80" t="s">
        <v>409</v>
      </c>
      <c r="K80" t="s">
        <v>410</v>
      </c>
      <c r="L80" t="s">
        <v>411</v>
      </c>
      <c r="M80" t="s">
        <v>412</v>
      </c>
    </row>
    <row r="81" spans="1:13">
      <c r="A81">
        <v>81</v>
      </c>
      <c r="B81">
        <f>"001"</f>
        <v>0</v>
      </c>
      <c r="C81" t="s">
        <v>13</v>
      </c>
      <c r="D81">
        <v>2024</v>
      </c>
      <c r="E81" t="s">
        <v>413</v>
      </c>
      <c r="F81" t="s">
        <v>378</v>
      </c>
      <c r="G81" t="s">
        <v>379</v>
      </c>
      <c r="H81" t="s">
        <v>17</v>
      </c>
      <c r="I81" t="s">
        <v>18</v>
      </c>
      <c r="J81" t="s">
        <v>414</v>
      </c>
      <c r="K81" t="s">
        <v>415</v>
      </c>
      <c r="L81" t="s">
        <v>416</v>
      </c>
      <c r="M81" t="s">
        <v>417</v>
      </c>
    </row>
    <row r="82" spans="1:13">
      <c r="A82">
        <v>82</v>
      </c>
      <c r="B82">
        <f>"002"</f>
        <v>0</v>
      </c>
      <c r="C82" t="s">
        <v>418</v>
      </c>
      <c r="D82">
        <v>2024</v>
      </c>
      <c r="E82" t="s">
        <v>419</v>
      </c>
      <c r="F82" t="s">
        <v>15</v>
      </c>
      <c r="G82" t="s">
        <v>16</v>
      </c>
      <c r="H82" t="s">
        <v>17</v>
      </c>
      <c r="I82" t="s">
        <v>18</v>
      </c>
      <c r="J82" t="s">
        <v>420</v>
      </c>
      <c r="K82" t="s">
        <v>421</v>
      </c>
      <c r="L82" t="s">
        <v>422</v>
      </c>
      <c r="M82" t="s">
        <v>423</v>
      </c>
    </row>
    <row r="83" spans="1:13">
      <c r="A83">
        <v>83</v>
      </c>
      <c r="B83">
        <f>"002"</f>
        <v>0</v>
      </c>
      <c r="C83" t="s">
        <v>418</v>
      </c>
      <c r="D83">
        <v>2024</v>
      </c>
      <c r="E83" t="s">
        <v>14</v>
      </c>
      <c r="F83" t="s">
        <v>15</v>
      </c>
      <c r="G83" t="s">
        <v>16</v>
      </c>
      <c r="H83" t="s">
        <v>17</v>
      </c>
      <c r="I83" t="s">
        <v>18</v>
      </c>
      <c r="J83" t="s">
        <v>424</v>
      </c>
      <c r="K83" t="s">
        <v>425</v>
      </c>
      <c r="L83" t="s">
        <v>426</v>
      </c>
      <c r="M83" t="s">
        <v>427</v>
      </c>
    </row>
    <row r="84" spans="1:13">
      <c r="A84">
        <v>84</v>
      </c>
      <c r="B84">
        <f>"002"</f>
        <v>0</v>
      </c>
      <c r="C84" t="s">
        <v>418</v>
      </c>
      <c r="D84">
        <v>2024</v>
      </c>
      <c r="E84" t="s">
        <v>23</v>
      </c>
      <c r="F84" t="s">
        <v>15</v>
      </c>
      <c r="G84" t="s">
        <v>16</v>
      </c>
      <c r="H84" t="s">
        <v>17</v>
      </c>
      <c r="I84" t="s">
        <v>18</v>
      </c>
      <c r="J84" t="s">
        <v>428</v>
      </c>
      <c r="K84" t="s">
        <v>429</v>
      </c>
      <c r="L84" t="s">
        <v>430</v>
      </c>
      <c r="M84" t="s">
        <v>431</v>
      </c>
    </row>
    <row r="85" spans="1:13">
      <c r="A85">
        <v>85</v>
      </c>
      <c r="B85">
        <f>"002"</f>
        <v>0</v>
      </c>
      <c r="C85" t="s">
        <v>418</v>
      </c>
      <c r="D85">
        <v>2024</v>
      </c>
      <c r="E85" t="s">
        <v>33</v>
      </c>
      <c r="F85" t="s">
        <v>15</v>
      </c>
      <c r="G85" t="s">
        <v>16</v>
      </c>
      <c r="H85" t="s">
        <v>17</v>
      </c>
      <c r="I85" t="s">
        <v>18</v>
      </c>
      <c r="J85" t="s">
        <v>432</v>
      </c>
      <c r="K85" t="s">
        <v>433</v>
      </c>
      <c r="L85" t="s">
        <v>434</v>
      </c>
      <c r="M85" t="s">
        <v>435</v>
      </c>
    </row>
    <row r="86" spans="1:13">
      <c r="A86">
        <v>86</v>
      </c>
      <c r="B86">
        <f>"002"</f>
        <v>0</v>
      </c>
      <c r="C86" t="s">
        <v>418</v>
      </c>
      <c r="D86">
        <v>2024</v>
      </c>
      <c r="E86" t="s">
        <v>38</v>
      </c>
      <c r="F86" t="s">
        <v>15</v>
      </c>
      <c r="G86" t="s">
        <v>16</v>
      </c>
      <c r="H86" t="s">
        <v>17</v>
      </c>
      <c r="I86" t="s">
        <v>18</v>
      </c>
      <c r="J86" t="s">
        <v>436</v>
      </c>
      <c r="K86" t="s">
        <v>437</v>
      </c>
      <c r="L86" t="s">
        <v>438</v>
      </c>
      <c r="M86" t="s">
        <v>439</v>
      </c>
    </row>
    <row r="87" spans="1:13">
      <c r="A87">
        <v>87</v>
      </c>
      <c r="B87">
        <f>"002"</f>
        <v>0</v>
      </c>
      <c r="C87" t="s">
        <v>418</v>
      </c>
      <c r="D87">
        <v>2024</v>
      </c>
      <c r="E87" t="s">
        <v>43</v>
      </c>
      <c r="F87" t="s">
        <v>15</v>
      </c>
      <c r="G87" t="s">
        <v>16</v>
      </c>
      <c r="H87" t="s">
        <v>17</v>
      </c>
      <c r="I87" t="s">
        <v>18</v>
      </c>
      <c r="J87" t="s">
        <v>440</v>
      </c>
      <c r="K87" t="s">
        <v>441</v>
      </c>
      <c r="L87" t="s">
        <v>442</v>
      </c>
      <c r="M87" t="s">
        <v>443</v>
      </c>
    </row>
    <row r="88" spans="1:13">
      <c r="A88">
        <v>88</v>
      </c>
      <c r="B88">
        <f>"002"</f>
        <v>0</v>
      </c>
      <c r="C88" t="s">
        <v>418</v>
      </c>
      <c r="D88">
        <v>2024</v>
      </c>
      <c r="E88" t="s">
        <v>377</v>
      </c>
      <c r="F88" t="s">
        <v>15</v>
      </c>
      <c r="G88" t="s">
        <v>16</v>
      </c>
      <c r="H88" t="s">
        <v>17</v>
      </c>
      <c r="I88" t="s">
        <v>18</v>
      </c>
      <c r="J88" t="s">
        <v>444</v>
      </c>
      <c r="K88" t="s">
        <v>445</v>
      </c>
      <c r="L88" t="s">
        <v>446</v>
      </c>
      <c r="M88" t="s">
        <v>447</v>
      </c>
    </row>
    <row r="89" spans="1:13">
      <c r="A89">
        <v>89</v>
      </c>
      <c r="B89">
        <f>"002"</f>
        <v>0</v>
      </c>
      <c r="C89" t="s">
        <v>418</v>
      </c>
      <c r="D89">
        <v>2024</v>
      </c>
      <c r="E89" t="s">
        <v>48</v>
      </c>
      <c r="F89" t="s">
        <v>15</v>
      </c>
      <c r="G89" t="s">
        <v>16</v>
      </c>
      <c r="H89" t="s">
        <v>17</v>
      </c>
      <c r="I89" t="s">
        <v>18</v>
      </c>
      <c r="J89" t="s">
        <v>448</v>
      </c>
      <c r="K89" t="s">
        <v>449</v>
      </c>
      <c r="L89" t="s">
        <v>450</v>
      </c>
      <c r="M89" t="s">
        <v>451</v>
      </c>
    </row>
    <row r="90" spans="1:13">
      <c r="A90">
        <v>90</v>
      </c>
      <c r="B90">
        <f>"002"</f>
        <v>0</v>
      </c>
      <c r="C90" t="s">
        <v>418</v>
      </c>
      <c r="D90">
        <v>2024</v>
      </c>
      <c r="E90" t="s">
        <v>53</v>
      </c>
      <c r="F90" t="s">
        <v>15</v>
      </c>
      <c r="G90" t="s">
        <v>16</v>
      </c>
      <c r="H90" t="s">
        <v>17</v>
      </c>
      <c r="I90" t="s">
        <v>18</v>
      </c>
      <c r="J90" t="s">
        <v>452</v>
      </c>
      <c r="K90" t="s">
        <v>453</v>
      </c>
      <c r="L90" t="s">
        <v>454</v>
      </c>
      <c r="M90" t="s">
        <v>455</v>
      </c>
    </row>
    <row r="91" spans="1:13">
      <c r="A91">
        <v>91</v>
      </c>
      <c r="B91">
        <f>"002"</f>
        <v>0</v>
      </c>
      <c r="C91" t="s">
        <v>418</v>
      </c>
      <c r="D91">
        <v>2024</v>
      </c>
      <c r="E91" t="s">
        <v>456</v>
      </c>
      <c r="F91" t="s">
        <v>15</v>
      </c>
      <c r="G91" t="s">
        <v>16</v>
      </c>
      <c r="H91" t="s">
        <v>17</v>
      </c>
      <c r="I91" t="s">
        <v>18</v>
      </c>
      <c r="J91" t="s">
        <v>457</v>
      </c>
      <c r="K91" t="s">
        <v>458</v>
      </c>
      <c r="L91" t="s">
        <v>459</v>
      </c>
      <c r="M91" t="s">
        <v>460</v>
      </c>
    </row>
    <row r="92" spans="1:13">
      <c r="A92">
        <v>92</v>
      </c>
      <c r="B92">
        <f>"002"</f>
        <v>0</v>
      </c>
      <c r="C92" t="s">
        <v>418</v>
      </c>
      <c r="D92">
        <v>2024</v>
      </c>
      <c r="E92" t="s">
        <v>58</v>
      </c>
      <c r="F92" t="s">
        <v>15</v>
      </c>
      <c r="G92" t="s">
        <v>16</v>
      </c>
      <c r="H92" t="s">
        <v>17</v>
      </c>
      <c r="I92" t="s">
        <v>18</v>
      </c>
      <c r="J92" t="s">
        <v>461</v>
      </c>
      <c r="K92" t="s">
        <v>462</v>
      </c>
      <c r="L92" t="s">
        <v>463</v>
      </c>
      <c r="M92" t="s">
        <v>464</v>
      </c>
    </row>
    <row r="93" spans="1:13">
      <c r="A93">
        <v>93</v>
      </c>
      <c r="B93">
        <f>"002"</f>
        <v>0</v>
      </c>
      <c r="C93" t="s">
        <v>418</v>
      </c>
      <c r="D93">
        <v>2024</v>
      </c>
      <c r="E93" t="s">
        <v>63</v>
      </c>
      <c r="F93" t="s">
        <v>15</v>
      </c>
      <c r="G93" t="s">
        <v>16</v>
      </c>
      <c r="H93" t="s">
        <v>17</v>
      </c>
      <c r="I93" t="s">
        <v>18</v>
      </c>
      <c r="J93" t="s">
        <v>465</v>
      </c>
      <c r="K93" t="s">
        <v>466</v>
      </c>
      <c r="L93" t="s">
        <v>467</v>
      </c>
      <c r="M93" t="s">
        <v>468</v>
      </c>
    </row>
    <row r="94" spans="1:13">
      <c r="A94">
        <v>94</v>
      </c>
      <c r="B94">
        <f>"002"</f>
        <v>0</v>
      </c>
      <c r="C94" t="s">
        <v>418</v>
      </c>
      <c r="D94">
        <v>2024</v>
      </c>
      <c r="E94" t="s">
        <v>68</v>
      </c>
      <c r="F94" t="s">
        <v>15</v>
      </c>
      <c r="G94" t="s">
        <v>16</v>
      </c>
      <c r="H94" t="s">
        <v>17</v>
      </c>
      <c r="I94" t="s">
        <v>18</v>
      </c>
      <c r="J94" t="s">
        <v>469</v>
      </c>
      <c r="K94" t="s">
        <v>470</v>
      </c>
      <c r="L94" t="s">
        <v>471</v>
      </c>
      <c r="M94" t="s">
        <v>472</v>
      </c>
    </row>
    <row r="95" spans="1:13">
      <c r="A95">
        <v>95</v>
      </c>
      <c r="B95">
        <f>"002"</f>
        <v>0</v>
      </c>
      <c r="C95" t="s">
        <v>418</v>
      </c>
      <c r="D95">
        <v>2024</v>
      </c>
      <c r="E95" t="s">
        <v>473</v>
      </c>
      <c r="F95" t="s">
        <v>15</v>
      </c>
      <c r="G95" t="s">
        <v>16</v>
      </c>
      <c r="H95" t="s">
        <v>17</v>
      </c>
      <c r="I95" t="s">
        <v>18</v>
      </c>
      <c r="J95" t="s">
        <v>474</v>
      </c>
      <c r="K95" t="s">
        <v>475</v>
      </c>
      <c r="L95" t="s">
        <v>476</v>
      </c>
      <c r="M95" t="s">
        <v>477</v>
      </c>
    </row>
    <row r="96" spans="1:13">
      <c r="A96">
        <v>96</v>
      </c>
      <c r="B96">
        <f>"002"</f>
        <v>0</v>
      </c>
      <c r="C96" t="s">
        <v>418</v>
      </c>
      <c r="D96">
        <v>2024</v>
      </c>
      <c r="E96" t="s">
        <v>478</v>
      </c>
      <c r="F96" t="s">
        <v>15</v>
      </c>
      <c r="G96" t="s">
        <v>16</v>
      </c>
      <c r="H96" t="s">
        <v>17</v>
      </c>
      <c r="I96" t="s">
        <v>18</v>
      </c>
      <c r="J96" t="s">
        <v>479</v>
      </c>
      <c r="K96" t="s">
        <v>480</v>
      </c>
      <c r="L96" t="s">
        <v>481</v>
      </c>
      <c r="M96" t="s">
        <v>482</v>
      </c>
    </row>
    <row r="97" spans="1:13">
      <c r="A97">
        <v>97</v>
      </c>
      <c r="B97">
        <f>"002"</f>
        <v>0</v>
      </c>
      <c r="C97" t="s">
        <v>418</v>
      </c>
      <c r="D97">
        <v>2024</v>
      </c>
      <c r="E97" t="s">
        <v>483</v>
      </c>
      <c r="F97" t="s">
        <v>15</v>
      </c>
      <c r="G97" t="s">
        <v>16</v>
      </c>
      <c r="H97" t="s">
        <v>17</v>
      </c>
      <c r="I97" t="s">
        <v>18</v>
      </c>
      <c r="J97" t="s">
        <v>484</v>
      </c>
      <c r="K97" t="s">
        <v>485</v>
      </c>
      <c r="L97" t="s">
        <v>486</v>
      </c>
      <c r="M97" t="s">
        <v>487</v>
      </c>
    </row>
    <row r="98" spans="1:13">
      <c r="A98">
        <v>98</v>
      </c>
      <c r="B98">
        <f>"002"</f>
        <v>0</v>
      </c>
      <c r="C98" t="s">
        <v>418</v>
      </c>
      <c r="D98">
        <v>2024</v>
      </c>
      <c r="E98" t="s">
        <v>83</v>
      </c>
      <c r="F98" t="s">
        <v>15</v>
      </c>
      <c r="G98" t="s">
        <v>16</v>
      </c>
      <c r="H98" t="s">
        <v>17</v>
      </c>
      <c r="I98" t="s">
        <v>18</v>
      </c>
      <c r="J98" t="s">
        <v>488</v>
      </c>
      <c r="K98" t="s">
        <v>489</v>
      </c>
      <c r="L98" t="s">
        <v>490</v>
      </c>
      <c r="M98" t="s">
        <v>491</v>
      </c>
    </row>
    <row r="99" spans="1:13">
      <c r="A99">
        <v>99</v>
      </c>
      <c r="B99">
        <f>"002"</f>
        <v>0</v>
      </c>
      <c r="C99" t="s">
        <v>418</v>
      </c>
      <c r="D99">
        <v>2024</v>
      </c>
      <c r="E99" t="s">
        <v>88</v>
      </c>
      <c r="F99" t="s">
        <v>15</v>
      </c>
      <c r="G99" t="s">
        <v>16</v>
      </c>
      <c r="H99" t="s">
        <v>17</v>
      </c>
      <c r="I99" t="s">
        <v>18</v>
      </c>
      <c r="J99" t="s">
        <v>492</v>
      </c>
      <c r="K99" t="s">
        <v>493</v>
      </c>
      <c r="L99" t="s">
        <v>494</v>
      </c>
      <c r="M99" t="s">
        <v>495</v>
      </c>
    </row>
    <row r="100" spans="1:13">
      <c r="A100">
        <v>100</v>
      </c>
      <c r="B100">
        <f>"002"</f>
        <v>0</v>
      </c>
      <c r="C100" t="s">
        <v>418</v>
      </c>
      <c r="D100">
        <v>2024</v>
      </c>
      <c r="E100" t="s">
        <v>93</v>
      </c>
      <c r="F100" t="s">
        <v>15</v>
      </c>
      <c r="G100" t="s">
        <v>16</v>
      </c>
      <c r="H100" t="s">
        <v>17</v>
      </c>
      <c r="I100" t="s">
        <v>18</v>
      </c>
      <c r="J100" t="s">
        <v>496</v>
      </c>
      <c r="K100" t="s">
        <v>497</v>
      </c>
      <c r="L100" t="s">
        <v>498</v>
      </c>
      <c r="M100" t="s">
        <v>499</v>
      </c>
    </row>
    <row r="101" spans="1:13">
      <c r="A101">
        <v>101</v>
      </c>
      <c r="B101">
        <f>"002"</f>
        <v>0</v>
      </c>
      <c r="C101" t="s">
        <v>418</v>
      </c>
      <c r="D101">
        <v>2024</v>
      </c>
      <c r="E101" t="s">
        <v>98</v>
      </c>
      <c r="F101" t="s">
        <v>15</v>
      </c>
      <c r="G101" t="s">
        <v>16</v>
      </c>
      <c r="H101" t="s">
        <v>17</v>
      </c>
      <c r="I101" t="s">
        <v>18</v>
      </c>
      <c r="J101" t="s">
        <v>500</v>
      </c>
      <c r="K101" t="s">
        <v>501</v>
      </c>
      <c r="L101" t="s">
        <v>502</v>
      </c>
      <c r="M101" t="s">
        <v>503</v>
      </c>
    </row>
    <row r="102" spans="1:13">
      <c r="A102">
        <v>102</v>
      </c>
      <c r="B102">
        <f>"002"</f>
        <v>0</v>
      </c>
      <c r="C102" t="s">
        <v>418</v>
      </c>
      <c r="D102">
        <v>2024</v>
      </c>
      <c r="E102" t="s">
        <v>504</v>
      </c>
      <c r="F102" t="s">
        <v>15</v>
      </c>
      <c r="G102" t="s">
        <v>16</v>
      </c>
      <c r="H102" t="s">
        <v>17</v>
      </c>
      <c r="I102" t="s">
        <v>18</v>
      </c>
      <c r="J102" t="s">
        <v>505</v>
      </c>
      <c r="K102" t="s">
        <v>506</v>
      </c>
      <c r="L102" t="s">
        <v>507</v>
      </c>
      <c r="M102" t="s">
        <v>508</v>
      </c>
    </row>
    <row r="103" spans="1:13">
      <c r="A103">
        <v>103</v>
      </c>
      <c r="B103">
        <f>"002"</f>
        <v>0</v>
      </c>
      <c r="C103" t="s">
        <v>418</v>
      </c>
      <c r="D103">
        <v>2024</v>
      </c>
      <c r="E103" t="s">
        <v>509</v>
      </c>
      <c r="F103" t="s">
        <v>15</v>
      </c>
      <c r="G103" t="s">
        <v>16</v>
      </c>
      <c r="H103" t="s">
        <v>17</v>
      </c>
      <c r="I103" t="s">
        <v>18</v>
      </c>
      <c r="J103" t="s">
        <v>510</v>
      </c>
      <c r="K103" t="s">
        <v>511</v>
      </c>
      <c r="L103" t="s">
        <v>512</v>
      </c>
      <c r="M103" t="s">
        <v>513</v>
      </c>
    </row>
    <row r="104" spans="1:13">
      <c r="A104">
        <v>104</v>
      </c>
      <c r="B104">
        <f>"002"</f>
        <v>0</v>
      </c>
      <c r="C104" t="s">
        <v>418</v>
      </c>
      <c r="D104">
        <v>2024</v>
      </c>
      <c r="E104" t="s">
        <v>103</v>
      </c>
      <c r="F104" t="s">
        <v>15</v>
      </c>
      <c r="G104" t="s">
        <v>16</v>
      </c>
      <c r="H104" t="s">
        <v>17</v>
      </c>
      <c r="I104" t="s">
        <v>18</v>
      </c>
      <c r="J104" t="s">
        <v>514</v>
      </c>
      <c r="K104" t="s">
        <v>515</v>
      </c>
      <c r="L104" t="s">
        <v>516</v>
      </c>
      <c r="M104" t="s">
        <v>517</v>
      </c>
    </row>
    <row r="105" spans="1:13">
      <c r="A105">
        <v>105</v>
      </c>
      <c r="B105">
        <f>"002"</f>
        <v>0</v>
      </c>
      <c r="C105" t="s">
        <v>418</v>
      </c>
      <c r="D105">
        <v>2024</v>
      </c>
      <c r="E105" t="s">
        <v>108</v>
      </c>
      <c r="F105" t="s">
        <v>15</v>
      </c>
      <c r="G105" t="s">
        <v>16</v>
      </c>
      <c r="H105" t="s">
        <v>17</v>
      </c>
      <c r="I105" t="s">
        <v>18</v>
      </c>
      <c r="J105" t="s">
        <v>518</v>
      </c>
      <c r="K105" t="s">
        <v>519</v>
      </c>
      <c r="L105" t="s">
        <v>520</v>
      </c>
      <c r="M105" t="s">
        <v>521</v>
      </c>
    </row>
    <row r="106" spans="1:13">
      <c r="A106">
        <v>106</v>
      </c>
      <c r="B106">
        <f>"002"</f>
        <v>0</v>
      </c>
      <c r="C106" t="s">
        <v>418</v>
      </c>
      <c r="D106">
        <v>2024</v>
      </c>
      <c r="E106" t="s">
        <v>113</v>
      </c>
      <c r="F106" t="s">
        <v>15</v>
      </c>
      <c r="G106" t="s">
        <v>16</v>
      </c>
      <c r="H106" t="s">
        <v>17</v>
      </c>
      <c r="I106" t="s">
        <v>18</v>
      </c>
      <c r="J106" t="s">
        <v>522</v>
      </c>
      <c r="K106" t="s">
        <v>523</v>
      </c>
      <c r="L106" t="s">
        <v>524</v>
      </c>
      <c r="M106" t="s">
        <v>525</v>
      </c>
    </row>
    <row r="107" spans="1:13">
      <c r="A107">
        <v>107</v>
      </c>
      <c r="B107">
        <f>"002"</f>
        <v>0</v>
      </c>
      <c r="C107" t="s">
        <v>418</v>
      </c>
      <c r="D107">
        <v>2024</v>
      </c>
      <c r="E107" t="s">
        <v>123</v>
      </c>
      <c r="F107" t="s">
        <v>15</v>
      </c>
      <c r="G107" t="s">
        <v>16</v>
      </c>
      <c r="H107" t="s">
        <v>17</v>
      </c>
      <c r="I107" t="s">
        <v>18</v>
      </c>
      <c r="J107" t="s">
        <v>526</v>
      </c>
      <c r="K107" t="s">
        <v>527</v>
      </c>
      <c r="L107" t="s">
        <v>528</v>
      </c>
      <c r="M107" t="s">
        <v>529</v>
      </c>
    </row>
    <row r="108" spans="1:13">
      <c r="A108">
        <v>108</v>
      </c>
      <c r="B108">
        <f>"002"</f>
        <v>0</v>
      </c>
      <c r="C108" t="s">
        <v>418</v>
      </c>
      <c r="D108">
        <v>2024</v>
      </c>
      <c r="E108" t="s">
        <v>128</v>
      </c>
      <c r="F108" t="s">
        <v>15</v>
      </c>
      <c r="G108" t="s">
        <v>16</v>
      </c>
      <c r="H108" t="s">
        <v>17</v>
      </c>
      <c r="I108" t="s">
        <v>18</v>
      </c>
      <c r="J108" t="s">
        <v>530</v>
      </c>
      <c r="K108" t="s">
        <v>531</v>
      </c>
      <c r="L108" t="s">
        <v>532</v>
      </c>
      <c r="M108" t="s">
        <v>533</v>
      </c>
    </row>
    <row r="109" spans="1:13">
      <c r="A109">
        <v>109</v>
      </c>
      <c r="B109">
        <f>"002"</f>
        <v>0</v>
      </c>
      <c r="C109" t="s">
        <v>418</v>
      </c>
      <c r="D109">
        <v>2024</v>
      </c>
      <c r="E109" t="s">
        <v>534</v>
      </c>
      <c r="F109" t="s">
        <v>15</v>
      </c>
      <c r="G109" t="s">
        <v>16</v>
      </c>
      <c r="H109" t="s">
        <v>17</v>
      </c>
      <c r="I109" t="s">
        <v>18</v>
      </c>
      <c r="J109" t="s">
        <v>535</v>
      </c>
      <c r="K109" t="s">
        <v>536</v>
      </c>
      <c r="L109" t="s">
        <v>537</v>
      </c>
      <c r="M109" t="s">
        <v>538</v>
      </c>
    </row>
    <row r="110" spans="1:13">
      <c r="A110">
        <v>110</v>
      </c>
      <c r="B110">
        <f>"002"</f>
        <v>0</v>
      </c>
      <c r="C110" t="s">
        <v>418</v>
      </c>
      <c r="D110">
        <v>2024</v>
      </c>
      <c r="E110" t="s">
        <v>138</v>
      </c>
      <c r="F110" t="s">
        <v>15</v>
      </c>
      <c r="G110" t="s">
        <v>16</v>
      </c>
      <c r="H110" t="s">
        <v>17</v>
      </c>
      <c r="I110" t="s">
        <v>18</v>
      </c>
      <c r="J110" t="s">
        <v>539</v>
      </c>
      <c r="K110" t="s">
        <v>540</v>
      </c>
      <c r="L110" t="s">
        <v>541</v>
      </c>
      <c r="M110" t="s">
        <v>542</v>
      </c>
    </row>
    <row r="111" spans="1:13">
      <c r="A111">
        <v>111</v>
      </c>
      <c r="B111">
        <f>"002"</f>
        <v>0</v>
      </c>
      <c r="C111" t="s">
        <v>418</v>
      </c>
      <c r="D111">
        <v>2024</v>
      </c>
      <c r="E111" t="s">
        <v>143</v>
      </c>
      <c r="F111" t="s">
        <v>15</v>
      </c>
      <c r="G111" t="s">
        <v>16</v>
      </c>
      <c r="H111" t="s">
        <v>17</v>
      </c>
      <c r="I111" t="s">
        <v>18</v>
      </c>
      <c r="J111" t="s">
        <v>543</v>
      </c>
      <c r="K111" t="s">
        <v>544</v>
      </c>
      <c r="L111" t="s">
        <v>545</v>
      </c>
      <c r="M111" t="s">
        <v>546</v>
      </c>
    </row>
    <row r="112" spans="1:13">
      <c r="A112">
        <v>112</v>
      </c>
      <c r="B112">
        <f>"002"</f>
        <v>0</v>
      </c>
      <c r="C112" t="s">
        <v>418</v>
      </c>
      <c r="D112">
        <v>2024</v>
      </c>
      <c r="E112" t="s">
        <v>148</v>
      </c>
      <c r="F112" t="s">
        <v>15</v>
      </c>
      <c r="G112" t="s">
        <v>16</v>
      </c>
      <c r="H112" t="s">
        <v>17</v>
      </c>
      <c r="I112" t="s">
        <v>18</v>
      </c>
      <c r="J112" t="s">
        <v>547</v>
      </c>
      <c r="K112" t="s">
        <v>548</v>
      </c>
      <c r="L112" t="s">
        <v>549</v>
      </c>
      <c r="M112" t="s">
        <v>550</v>
      </c>
    </row>
    <row r="113" spans="1:13">
      <c r="A113">
        <v>113</v>
      </c>
      <c r="B113">
        <f>"002"</f>
        <v>0</v>
      </c>
      <c r="C113" t="s">
        <v>418</v>
      </c>
      <c r="D113">
        <v>2024</v>
      </c>
      <c r="E113" t="s">
        <v>551</v>
      </c>
      <c r="F113" t="s">
        <v>15</v>
      </c>
      <c r="G113" t="s">
        <v>16</v>
      </c>
      <c r="H113" t="s">
        <v>17</v>
      </c>
      <c r="I113" t="s">
        <v>18</v>
      </c>
      <c r="J113" t="s">
        <v>552</v>
      </c>
      <c r="K113" t="s">
        <v>553</v>
      </c>
      <c r="L113" t="s">
        <v>554</v>
      </c>
      <c r="M113" t="s">
        <v>555</v>
      </c>
    </row>
    <row r="114" spans="1:13">
      <c r="A114">
        <v>114</v>
      </c>
      <c r="B114">
        <f>"002"</f>
        <v>0</v>
      </c>
      <c r="C114" t="s">
        <v>418</v>
      </c>
      <c r="D114">
        <v>2024</v>
      </c>
      <c r="E114" t="s">
        <v>153</v>
      </c>
      <c r="F114" t="s">
        <v>15</v>
      </c>
      <c r="G114" t="s">
        <v>16</v>
      </c>
      <c r="H114" t="s">
        <v>17</v>
      </c>
      <c r="I114" t="s">
        <v>18</v>
      </c>
      <c r="J114" t="s">
        <v>556</v>
      </c>
      <c r="K114" t="s">
        <v>557</v>
      </c>
      <c r="L114" t="s">
        <v>558</v>
      </c>
      <c r="M114" t="s">
        <v>559</v>
      </c>
    </row>
    <row r="115" spans="1:13">
      <c r="A115">
        <v>115</v>
      </c>
      <c r="B115">
        <f>"002"</f>
        <v>0</v>
      </c>
      <c r="C115" t="s">
        <v>418</v>
      </c>
      <c r="D115">
        <v>2024</v>
      </c>
      <c r="E115" t="s">
        <v>163</v>
      </c>
      <c r="F115" t="s">
        <v>15</v>
      </c>
      <c r="G115" t="s">
        <v>16</v>
      </c>
      <c r="H115" t="s">
        <v>17</v>
      </c>
      <c r="I115" t="s">
        <v>18</v>
      </c>
      <c r="J115" t="s">
        <v>560</v>
      </c>
      <c r="K115" t="s">
        <v>561</v>
      </c>
      <c r="L115" t="s">
        <v>562</v>
      </c>
      <c r="M115" t="s">
        <v>563</v>
      </c>
    </row>
    <row r="116" spans="1:13">
      <c r="A116">
        <v>116</v>
      </c>
      <c r="B116">
        <f>"002"</f>
        <v>0</v>
      </c>
      <c r="C116" t="s">
        <v>418</v>
      </c>
      <c r="D116">
        <v>2024</v>
      </c>
      <c r="E116" t="s">
        <v>168</v>
      </c>
      <c r="F116" t="s">
        <v>15</v>
      </c>
      <c r="G116" t="s">
        <v>16</v>
      </c>
      <c r="H116" t="s">
        <v>17</v>
      </c>
      <c r="I116" t="s">
        <v>18</v>
      </c>
      <c r="J116" t="s">
        <v>564</v>
      </c>
      <c r="K116" t="s">
        <v>565</v>
      </c>
      <c r="L116" t="s">
        <v>566</v>
      </c>
      <c r="M116" t="s">
        <v>567</v>
      </c>
    </row>
    <row r="117" spans="1:13">
      <c r="A117">
        <v>117</v>
      </c>
      <c r="B117">
        <f>"002"</f>
        <v>0</v>
      </c>
      <c r="C117" t="s">
        <v>418</v>
      </c>
      <c r="D117">
        <v>2024</v>
      </c>
      <c r="E117" t="s">
        <v>173</v>
      </c>
      <c r="F117" t="s">
        <v>15</v>
      </c>
      <c r="G117" t="s">
        <v>16</v>
      </c>
      <c r="H117" t="s">
        <v>17</v>
      </c>
      <c r="I117" t="s">
        <v>18</v>
      </c>
      <c r="J117" t="s">
        <v>568</v>
      </c>
      <c r="K117" t="s">
        <v>569</v>
      </c>
      <c r="L117" t="s">
        <v>570</v>
      </c>
      <c r="M117" t="s">
        <v>571</v>
      </c>
    </row>
    <row r="118" spans="1:13">
      <c r="A118">
        <v>118</v>
      </c>
      <c r="B118">
        <f>"002"</f>
        <v>0</v>
      </c>
      <c r="C118" t="s">
        <v>418</v>
      </c>
      <c r="D118">
        <v>2024</v>
      </c>
      <c r="E118" t="s">
        <v>178</v>
      </c>
      <c r="F118" t="s">
        <v>15</v>
      </c>
      <c r="G118" t="s">
        <v>16</v>
      </c>
      <c r="H118" t="s">
        <v>17</v>
      </c>
      <c r="I118" t="s">
        <v>18</v>
      </c>
      <c r="J118" t="s">
        <v>572</v>
      </c>
      <c r="K118" t="s">
        <v>573</v>
      </c>
      <c r="L118" t="s">
        <v>574</v>
      </c>
      <c r="M118" t="s">
        <v>575</v>
      </c>
    </row>
    <row r="119" spans="1:13">
      <c r="A119">
        <v>119</v>
      </c>
      <c r="B119">
        <f>"002"</f>
        <v>0</v>
      </c>
      <c r="C119" t="s">
        <v>418</v>
      </c>
      <c r="D119">
        <v>2024</v>
      </c>
      <c r="E119" t="s">
        <v>183</v>
      </c>
      <c r="F119" t="s">
        <v>15</v>
      </c>
      <c r="G119" t="s">
        <v>16</v>
      </c>
      <c r="H119" t="s">
        <v>17</v>
      </c>
      <c r="I119" t="s">
        <v>18</v>
      </c>
      <c r="J119" t="s">
        <v>576</v>
      </c>
      <c r="K119" t="s">
        <v>577</v>
      </c>
      <c r="L119" t="s">
        <v>578</v>
      </c>
      <c r="M119" t="s">
        <v>579</v>
      </c>
    </row>
    <row r="120" spans="1:13">
      <c r="A120">
        <v>120</v>
      </c>
      <c r="B120">
        <f>"002"</f>
        <v>0</v>
      </c>
      <c r="C120" t="s">
        <v>418</v>
      </c>
      <c r="D120">
        <v>2024</v>
      </c>
      <c r="E120" t="s">
        <v>384</v>
      </c>
      <c r="F120" t="s">
        <v>15</v>
      </c>
      <c r="G120" t="s">
        <v>16</v>
      </c>
      <c r="H120" t="s">
        <v>17</v>
      </c>
      <c r="I120" t="s">
        <v>18</v>
      </c>
      <c r="J120" t="s">
        <v>580</v>
      </c>
      <c r="K120" t="s">
        <v>581</v>
      </c>
      <c r="L120" t="s">
        <v>582</v>
      </c>
      <c r="M120" t="s">
        <v>583</v>
      </c>
    </row>
    <row r="121" spans="1:13">
      <c r="A121">
        <v>121</v>
      </c>
      <c r="B121">
        <f>"002"</f>
        <v>0</v>
      </c>
      <c r="C121" t="s">
        <v>418</v>
      </c>
      <c r="D121">
        <v>2024</v>
      </c>
      <c r="E121" t="s">
        <v>188</v>
      </c>
      <c r="F121" t="s">
        <v>15</v>
      </c>
      <c r="G121" t="s">
        <v>16</v>
      </c>
      <c r="H121" t="s">
        <v>17</v>
      </c>
      <c r="I121" t="s">
        <v>18</v>
      </c>
      <c r="J121" t="s">
        <v>584</v>
      </c>
      <c r="K121" t="s">
        <v>585</v>
      </c>
      <c r="L121" t="s">
        <v>586</v>
      </c>
      <c r="M121" t="s">
        <v>587</v>
      </c>
    </row>
    <row r="122" spans="1:13">
      <c r="A122">
        <v>122</v>
      </c>
      <c r="B122">
        <f>"002"</f>
        <v>0</v>
      </c>
      <c r="C122" t="s">
        <v>418</v>
      </c>
      <c r="D122">
        <v>2024</v>
      </c>
      <c r="E122" t="s">
        <v>193</v>
      </c>
      <c r="F122" t="s">
        <v>15</v>
      </c>
      <c r="G122" t="s">
        <v>16</v>
      </c>
      <c r="H122" t="s">
        <v>17</v>
      </c>
      <c r="I122" t="s">
        <v>18</v>
      </c>
      <c r="J122" t="s">
        <v>588</v>
      </c>
      <c r="K122" t="s">
        <v>589</v>
      </c>
      <c r="L122" t="s">
        <v>512</v>
      </c>
      <c r="M122" t="s">
        <v>590</v>
      </c>
    </row>
    <row r="123" spans="1:13">
      <c r="A123">
        <v>123</v>
      </c>
      <c r="B123">
        <f>"002"</f>
        <v>0</v>
      </c>
      <c r="C123" t="s">
        <v>418</v>
      </c>
      <c r="D123">
        <v>2024</v>
      </c>
      <c r="E123" t="s">
        <v>198</v>
      </c>
      <c r="F123" t="s">
        <v>15</v>
      </c>
      <c r="G123" t="s">
        <v>16</v>
      </c>
      <c r="H123" t="s">
        <v>17</v>
      </c>
      <c r="I123" t="s">
        <v>18</v>
      </c>
      <c r="J123" t="s">
        <v>591</v>
      </c>
      <c r="K123" t="s">
        <v>592</v>
      </c>
      <c r="L123" t="s">
        <v>593</v>
      </c>
      <c r="M123" t="s">
        <v>594</v>
      </c>
    </row>
    <row r="124" spans="1:13">
      <c r="A124">
        <v>124</v>
      </c>
      <c r="B124">
        <f>"002"</f>
        <v>0</v>
      </c>
      <c r="C124" t="s">
        <v>418</v>
      </c>
      <c r="D124">
        <v>2024</v>
      </c>
      <c r="E124" t="s">
        <v>203</v>
      </c>
      <c r="F124" t="s">
        <v>15</v>
      </c>
      <c r="G124" t="s">
        <v>16</v>
      </c>
      <c r="H124" t="s">
        <v>17</v>
      </c>
      <c r="I124" t="s">
        <v>18</v>
      </c>
      <c r="J124" t="s">
        <v>595</v>
      </c>
      <c r="K124" t="s">
        <v>596</v>
      </c>
      <c r="L124" t="s">
        <v>597</v>
      </c>
      <c r="M124" t="s">
        <v>598</v>
      </c>
    </row>
    <row r="125" spans="1:13">
      <c r="A125">
        <v>125</v>
      </c>
      <c r="B125">
        <f>"002"</f>
        <v>0</v>
      </c>
      <c r="C125" t="s">
        <v>418</v>
      </c>
      <c r="D125">
        <v>2024</v>
      </c>
      <c r="E125" t="s">
        <v>389</v>
      </c>
      <c r="F125" t="s">
        <v>15</v>
      </c>
      <c r="G125" t="s">
        <v>16</v>
      </c>
      <c r="H125" t="s">
        <v>17</v>
      </c>
      <c r="I125" t="s">
        <v>18</v>
      </c>
      <c r="J125" t="s">
        <v>599</v>
      </c>
      <c r="K125" t="s">
        <v>600</v>
      </c>
      <c r="L125" t="s">
        <v>601</v>
      </c>
      <c r="M125" t="s">
        <v>602</v>
      </c>
    </row>
    <row r="126" spans="1:13">
      <c r="A126">
        <v>126</v>
      </c>
      <c r="B126">
        <f>"002"</f>
        <v>0</v>
      </c>
      <c r="C126" t="s">
        <v>418</v>
      </c>
      <c r="D126">
        <v>2024</v>
      </c>
      <c r="E126" t="s">
        <v>394</v>
      </c>
      <c r="F126" t="s">
        <v>15</v>
      </c>
      <c r="G126" t="s">
        <v>16</v>
      </c>
      <c r="H126" t="s">
        <v>17</v>
      </c>
      <c r="I126" t="s">
        <v>18</v>
      </c>
      <c r="J126" t="s">
        <v>603</v>
      </c>
      <c r="K126" t="s">
        <v>604</v>
      </c>
      <c r="L126" t="s">
        <v>605</v>
      </c>
      <c r="M126" t="s">
        <v>606</v>
      </c>
    </row>
    <row r="127" spans="1:13">
      <c r="A127">
        <v>127</v>
      </c>
      <c r="B127">
        <f>"002"</f>
        <v>0</v>
      </c>
      <c r="C127" t="s">
        <v>418</v>
      </c>
      <c r="D127">
        <v>2024</v>
      </c>
      <c r="E127" t="s">
        <v>208</v>
      </c>
      <c r="F127" t="s">
        <v>15</v>
      </c>
      <c r="G127" t="s">
        <v>16</v>
      </c>
      <c r="H127" t="s">
        <v>17</v>
      </c>
      <c r="I127" t="s">
        <v>18</v>
      </c>
      <c r="J127" t="s">
        <v>607</v>
      </c>
      <c r="K127" t="s">
        <v>608</v>
      </c>
      <c r="L127" t="s">
        <v>609</v>
      </c>
      <c r="M127" t="s">
        <v>610</v>
      </c>
    </row>
    <row r="128" spans="1:13">
      <c r="A128">
        <v>128</v>
      </c>
      <c r="B128">
        <f>"002"</f>
        <v>0</v>
      </c>
      <c r="C128" t="s">
        <v>418</v>
      </c>
      <c r="D128">
        <v>2024</v>
      </c>
      <c r="E128" t="s">
        <v>213</v>
      </c>
      <c r="F128" t="s">
        <v>15</v>
      </c>
      <c r="G128" t="s">
        <v>16</v>
      </c>
      <c r="H128" t="s">
        <v>17</v>
      </c>
      <c r="I128" t="s">
        <v>18</v>
      </c>
      <c r="J128" t="s">
        <v>611</v>
      </c>
      <c r="K128" t="s">
        <v>612</v>
      </c>
      <c r="L128" t="s">
        <v>613</v>
      </c>
      <c r="M128" t="s">
        <v>614</v>
      </c>
    </row>
    <row r="129" spans="1:13">
      <c r="A129">
        <v>129</v>
      </c>
      <c r="B129">
        <f>"002"</f>
        <v>0</v>
      </c>
      <c r="C129" t="s">
        <v>418</v>
      </c>
      <c r="D129">
        <v>2024</v>
      </c>
      <c r="E129" t="s">
        <v>615</v>
      </c>
      <c r="F129" t="s">
        <v>15</v>
      </c>
      <c r="G129" t="s">
        <v>16</v>
      </c>
      <c r="H129" t="s">
        <v>17</v>
      </c>
      <c r="I129" t="s">
        <v>18</v>
      </c>
      <c r="J129" t="s">
        <v>616</v>
      </c>
      <c r="K129" t="s">
        <v>617</v>
      </c>
      <c r="L129" t="s">
        <v>618</v>
      </c>
      <c r="M129" t="s">
        <v>619</v>
      </c>
    </row>
    <row r="130" spans="1:13">
      <c r="A130">
        <v>130</v>
      </c>
      <c r="B130">
        <f>"002"</f>
        <v>0</v>
      </c>
      <c r="C130" t="s">
        <v>418</v>
      </c>
      <c r="D130">
        <v>2024</v>
      </c>
      <c r="E130" t="s">
        <v>218</v>
      </c>
      <c r="F130" t="s">
        <v>15</v>
      </c>
      <c r="G130" t="s">
        <v>16</v>
      </c>
      <c r="H130" t="s">
        <v>17</v>
      </c>
      <c r="I130" t="s">
        <v>18</v>
      </c>
      <c r="J130" t="s">
        <v>620</v>
      </c>
      <c r="K130" t="s">
        <v>621</v>
      </c>
      <c r="L130" t="s">
        <v>622</v>
      </c>
      <c r="M130" t="s">
        <v>623</v>
      </c>
    </row>
    <row r="131" spans="1:13">
      <c r="A131">
        <v>131</v>
      </c>
      <c r="B131">
        <f>"002"</f>
        <v>0</v>
      </c>
      <c r="C131" t="s">
        <v>418</v>
      </c>
      <c r="D131">
        <v>2024</v>
      </c>
      <c r="E131" t="s">
        <v>403</v>
      </c>
      <c r="F131" t="s">
        <v>15</v>
      </c>
      <c r="G131" t="s">
        <v>16</v>
      </c>
      <c r="H131" t="s">
        <v>17</v>
      </c>
      <c r="I131" t="s">
        <v>18</v>
      </c>
      <c r="J131" t="s">
        <v>624</v>
      </c>
      <c r="K131" t="s">
        <v>625</v>
      </c>
      <c r="L131" t="s">
        <v>626</v>
      </c>
      <c r="M131" t="s">
        <v>627</v>
      </c>
    </row>
    <row r="132" spans="1:13">
      <c r="A132">
        <v>132</v>
      </c>
      <c r="B132">
        <f>"002"</f>
        <v>0</v>
      </c>
      <c r="C132" t="s">
        <v>418</v>
      </c>
      <c r="D132">
        <v>2024</v>
      </c>
      <c r="E132" t="s">
        <v>408</v>
      </c>
      <c r="F132" t="s">
        <v>15</v>
      </c>
      <c r="G132" t="s">
        <v>16</v>
      </c>
      <c r="H132" t="s">
        <v>17</v>
      </c>
      <c r="I132" t="s">
        <v>18</v>
      </c>
      <c r="J132" t="s">
        <v>628</v>
      </c>
      <c r="K132" t="s">
        <v>629</v>
      </c>
      <c r="L132" t="s">
        <v>630</v>
      </c>
      <c r="M132" t="s">
        <v>631</v>
      </c>
    </row>
    <row r="133" spans="1:13">
      <c r="A133">
        <v>133</v>
      </c>
      <c r="B133">
        <f>"002"</f>
        <v>0</v>
      </c>
      <c r="C133" t="s">
        <v>418</v>
      </c>
      <c r="D133">
        <v>2024</v>
      </c>
      <c r="E133" t="s">
        <v>413</v>
      </c>
      <c r="F133" t="s">
        <v>15</v>
      </c>
      <c r="G133" t="s">
        <v>16</v>
      </c>
      <c r="H133" t="s">
        <v>17</v>
      </c>
      <c r="I133" t="s">
        <v>18</v>
      </c>
      <c r="J133" t="s">
        <v>632</v>
      </c>
      <c r="K133" t="s">
        <v>633</v>
      </c>
      <c r="L133" t="s">
        <v>634</v>
      </c>
      <c r="M133" t="s">
        <v>635</v>
      </c>
    </row>
    <row r="134" spans="1:13">
      <c r="A134">
        <v>134</v>
      </c>
      <c r="B134">
        <f>"002"</f>
        <v>0</v>
      </c>
      <c r="C134" t="s">
        <v>418</v>
      </c>
      <c r="D134">
        <v>2024</v>
      </c>
      <c r="E134" t="s">
        <v>223</v>
      </c>
      <c r="F134" t="s">
        <v>15</v>
      </c>
      <c r="G134" t="s">
        <v>16</v>
      </c>
      <c r="H134" t="s">
        <v>17</v>
      </c>
      <c r="I134" t="s">
        <v>18</v>
      </c>
      <c r="J134" t="s">
        <v>636</v>
      </c>
      <c r="K134" t="s">
        <v>637</v>
      </c>
      <c r="L134" t="s">
        <v>638</v>
      </c>
      <c r="M134" t="s">
        <v>639</v>
      </c>
    </row>
    <row r="135" spans="1:13">
      <c r="A135">
        <v>135</v>
      </c>
      <c r="B135">
        <f>"002"</f>
        <v>0</v>
      </c>
      <c r="C135" t="s">
        <v>418</v>
      </c>
      <c r="D135">
        <v>2024</v>
      </c>
      <c r="E135" t="s">
        <v>640</v>
      </c>
      <c r="F135" t="s">
        <v>15</v>
      </c>
      <c r="G135" t="s">
        <v>16</v>
      </c>
      <c r="H135" t="s">
        <v>17</v>
      </c>
      <c r="I135" t="s">
        <v>18</v>
      </c>
      <c r="J135" t="s">
        <v>641</v>
      </c>
      <c r="K135" t="s">
        <v>642</v>
      </c>
      <c r="L135" t="s">
        <v>643</v>
      </c>
      <c r="M135" t="s">
        <v>644</v>
      </c>
    </row>
    <row r="136" spans="1:13">
      <c r="A136">
        <v>136</v>
      </c>
      <c r="B136">
        <f>"002"</f>
        <v>0</v>
      </c>
      <c r="C136" t="s">
        <v>418</v>
      </c>
      <c r="D136">
        <v>2024</v>
      </c>
      <c r="E136" t="s">
        <v>228</v>
      </c>
      <c r="F136" t="s">
        <v>15</v>
      </c>
      <c r="G136" t="s">
        <v>16</v>
      </c>
      <c r="H136" t="s">
        <v>17</v>
      </c>
      <c r="I136" t="s">
        <v>18</v>
      </c>
      <c r="J136" t="s">
        <v>645</v>
      </c>
      <c r="K136" t="s">
        <v>646</v>
      </c>
      <c r="L136" t="s">
        <v>647</v>
      </c>
      <c r="M136" t="s">
        <v>648</v>
      </c>
    </row>
    <row r="137" spans="1:13">
      <c r="A137">
        <v>137</v>
      </c>
      <c r="B137">
        <f>"002"</f>
        <v>0</v>
      </c>
      <c r="C137" t="s">
        <v>418</v>
      </c>
      <c r="D137">
        <v>2024</v>
      </c>
      <c r="E137" t="s">
        <v>233</v>
      </c>
      <c r="F137" t="s">
        <v>15</v>
      </c>
      <c r="G137" t="s">
        <v>16</v>
      </c>
      <c r="H137" t="s">
        <v>17</v>
      </c>
      <c r="I137" t="s">
        <v>18</v>
      </c>
      <c r="J137" t="s">
        <v>649</v>
      </c>
      <c r="K137" t="s">
        <v>650</v>
      </c>
      <c r="L137" t="s">
        <v>651</v>
      </c>
      <c r="M137" t="s">
        <v>652</v>
      </c>
    </row>
    <row r="138" spans="1:13">
      <c r="A138">
        <v>138</v>
      </c>
      <c r="B138">
        <f>"002"</f>
        <v>0</v>
      </c>
      <c r="C138" t="s">
        <v>418</v>
      </c>
      <c r="D138">
        <v>2024</v>
      </c>
      <c r="E138" t="s">
        <v>248</v>
      </c>
      <c r="F138" t="s">
        <v>15</v>
      </c>
      <c r="G138" t="s">
        <v>16</v>
      </c>
      <c r="H138" t="s">
        <v>17</v>
      </c>
      <c r="I138" t="s">
        <v>18</v>
      </c>
      <c r="J138" t="s">
        <v>653</v>
      </c>
      <c r="K138" t="s">
        <v>654</v>
      </c>
      <c r="L138" t="s">
        <v>655</v>
      </c>
      <c r="M138" t="s">
        <v>656</v>
      </c>
    </row>
    <row r="139" spans="1:13">
      <c r="A139">
        <v>139</v>
      </c>
      <c r="B139">
        <f>"002"</f>
        <v>0</v>
      </c>
      <c r="C139" t="s">
        <v>418</v>
      </c>
      <c r="D139">
        <v>2024</v>
      </c>
      <c r="E139" t="s">
        <v>253</v>
      </c>
      <c r="F139" t="s">
        <v>15</v>
      </c>
      <c r="G139" t="s">
        <v>16</v>
      </c>
      <c r="H139" t="s">
        <v>17</v>
      </c>
      <c r="I139" t="s">
        <v>18</v>
      </c>
      <c r="J139" t="s">
        <v>657</v>
      </c>
      <c r="K139" t="s">
        <v>658</v>
      </c>
      <c r="L139" t="s">
        <v>659</v>
      </c>
      <c r="M139" t="s">
        <v>660</v>
      </c>
    </row>
    <row r="140" spans="1:13">
      <c r="A140">
        <v>140</v>
      </c>
      <c r="B140">
        <f>"002"</f>
        <v>0</v>
      </c>
      <c r="C140" t="s">
        <v>418</v>
      </c>
      <c r="D140">
        <v>2024</v>
      </c>
      <c r="E140" t="s">
        <v>258</v>
      </c>
      <c r="F140" t="s">
        <v>15</v>
      </c>
      <c r="G140" t="s">
        <v>16</v>
      </c>
      <c r="H140" t="s">
        <v>17</v>
      </c>
      <c r="I140" t="s">
        <v>18</v>
      </c>
      <c r="J140" t="s">
        <v>661</v>
      </c>
      <c r="K140" t="s">
        <v>662</v>
      </c>
      <c r="L140" t="s">
        <v>663</v>
      </c>
      <c r="M140" t="s">
        <v>664</v>
      </c>
    </row>
    <row r="141" spans="1:13">
      <c r="A141">
        <v>141</v>
      </c>
      <c r="B141">
        <f>"002"</f>
        <v>0</v>
      </c>
      <c r="C141" t="s">
        <v>418</v>
      </c>
      <c r="D141">
        <v>2024</v>
      </c>
      <c r="E141" t="s">
        <v>263</v>
      </c>
      <c r="F141" t="s">
        <v>15</v>
      </c>
      <c r="G141" t="s">
        <v>16</v>
      </c>
      <c r="H141" t="s">
        <v>17</v>
      </c>
      <c r="I141" t="s">
        <v>18</v>
      </c>
      <c r="J141" t="s">
        <v>665</v>
      </c>
      <c r="K141" t="s">
        <v>666</v>
      </c>
      <c r="L141" t="s">
        <v>667</v>
      </c>
      <c r="M141" t="s">
        <v>668</v>
      </c>
    </row>
    <row r="142" spans="1:13">
      <c r="A142">
        <v>142</v>
      </c>
      <c r="B142">
        <f>"002"</f>
        <v>0</v>
      </c>
      <c r="C142" t="s">
        <v>418</v>
      </c>
      <c r="D142">
        <v>2024</v>
      </c>
      <c r="E142" t="s">
        <v>268</v>
      </c>
      <c r="F142" t="s">
        <v>15</v>
      </c>
      <c r="G142" t="s">
        <v>16</v>
      </c>
      <c r="H142" t="s">
        <v>17</v>
      </c>
      <c r="I142" t="s">
        <v>18</v>
      </c>
      <c r="J142" t="s">
        <v>669</v>
      </c>
      <c r="K142" t="s">
        <v>670</v>
      </c>
      <c r="L142" t="s">
        <v>671</v>
      </c>
      <c r="M142" t="s">
        <v>656</v>
      </c>
    </row>
    <row r="143" spans="1:13">
      <c r="A143">
        <v>143</v>
      </c>
      <c r="B143">
        <f>"002"</f>
        <v>0</v>
      </c>
      <c r="C143" t="s">
        <v>418</v>
      </c>
      <c r="D143">
        <v>2024</v>
      </c>
      <c r="E143" t="s">
        <v>273</v>
      </c>
      <c r="F143" t="s">
        <v>15</v>
      </c>
      <c r="G143" t="s">
        <v>16</v>
      </c>
      <c r="H143" t="s">
        <v>17</v>
      </c>
      <c r="I143" t="s">
        <v>18</v>
      </c>
      <c r="J143" t="s">
        <v>672</v>
      </c>
      <c r="K143" t="s">
        <v>673</v>
      </c>
      <c r="L143" t="s">
        <v>674</v>
      </c>
      <c r="M143" t="s">
        <v>675</v>
      </c>
    </row>
    <row r="144" spans="1:13">
      <c r="A144">
        <v>144</v>
      </c>
      <c r="B144">
        <f>"002"</f>
        <v>0</v>
      </c>
      <c r="C144" t="s">
        <v>418</v>
      </c>
      <c r="D144">
        <v>2024</v>
      </c>
      <c r="E144" t="s">
        <v>278</v>
      </c>
      <c r="F144" t="s">
        <v>15</v>
      </c>
      <c r="G144" t="s">
        <v>16</v>
      </c>
      <c r="H144" t="s">
        <v>17</v>
      </c>
      <c r="I144" t="s">
        <v>18</v>
      </c>
      <c r="J144" t="s">
        <v>676</v>
      </c>
      <c r="K144" t="s">
        <v>677</v>
      </c>
      <c r="L144" t="s">
        <v>678</v>
      </c>
      <c r="M144" t="s">
        <v>679</v>
      </c>
    </row>
    <row r="145" spans="1:13">
      <c r="A145">
        <v>145</v>
      </c>
      <c r="B145">
        <f>"002"</f>
        <v>0</v>
      </c>
      <c r="C145" t="s">
        <v>418</v>
      </c>
      <c r="D145">
        <v>2024</v>
      </c>
      <c r="E145" t="s">
        <v>283</v>
      </c>
      <c r="F145" t="s">
        <v>15</v>
      </c>
      <c r="G145" t="s">
        <v>16</v>
      </c>
      <c r="H145" t="s">
        <v>17</v>
      </c>
      <c r="I145" t="s">
        <v>18</v>
      </c>
      <c r="J145" t="s">
        <v>680</v>
      </c>
      <c r="K145" t="s">
        <v>681</v>
      </c>
      <c r="L145" t="s">
        <v>682</v>
      </c>
      <c r="M145" t="s">
        <v>683</v>
      </c>
    </row>
    <row r="146" spans="1:13">
      <c r="A146">
        <v>146</v>
      </c>
      <c r="B146">
        <f>"002"</f>
        <v>0</v>
      </c>
      <c r="C146" t="s">
        <v>418</v>
      </c>
      <c r="D146">
        <v>2024</v>
      </c>
      <c r="E146" t="s">
        <v>288</v>
      </c>
      <c r="F146" t="s">
        <v>15</v>
      </c>
      <c r="G146" t="s">
        <v>16</v>
      </c>
      <c r="H146" t="s">
        <v>17</v>
      </c>
      <c r="I146" t="s">
        <v>18</v>
      </c>
      <c r="J146" t="s">
        <v>684</v>
      </c>
      <c r="K146" t="s">
        <v>685</v>
      </c>
      <c r="L146" t="s">
        <v>686</v>
      </c>
      <c r="M146" t="s">
        <v>687</v>
      </c>
    </row>
    <row r="147" spans="1:13">
      <c r="A147">
        <v>147</v>
      </c>
      <c r="B147">
        <f>"002"</f>
        <v>0</v>
      </c>
      <c r="C147" t="s">
        <v>418</v>
      </c>
      <c r="D147">
        <v>2024</v>
      </c>
      <c r="E147" t="s">
        <v>303</v>
      </c>
      <c r="F147" t="s">
        <v>15</v>
      </c>
      <c r="G147" t="s">
        <v>16</v>
      </c>
      <c r="H147" t="s">
        <v>17</v>
      </c>
      <c r="I147" t="s">
        <v>18</v>
      </c>
      <c r="J147" t="s">
        <v>688</v>
      </c>
      <c r="K147" t="s">
        <v>689</v>
      </c>
      <c r="L147" t="s">
        <v>690</v>
      </c>
      <c r="M147" t="s">
        <v>691</v>
      </c>
    </row>
    <row r="148" spans="1:13">
      <c r="A148">
        <v>148</v>
      </c>
      <c r="B148">
        <f>"002"</f>
        <v>0</v>
      </c>
      <c r="C148" t="s">
        <v>418</v>
      </c>
      <c r="D148">
        <v>2024</v>
      </c>
      <c r="E148" t="s">
        <v>692</v>
      </c>
      <c r="F148" t="s">
        <v>15</v>
      </c>
      <c r="G148" t="s">
        <v>16</v>
      </c>
      <c r="H148" t="s">
        <v>17</v>
      </c>
      <c r="I148" t="s">
        <v>18</v>
      </c>
      <c r="J148" t="s">
        <v>693</v>
      </c>
      <c r="K148" t="s">
        <v>694</v>
      </c>
      <c r="L148" t="s">
        <v>695</v>
      </c>
      <c r="M148" t="s">
        <v>696</v>
      </c>
    </row>
    <row r="149" spans="1:13">
      <c r="A149">
        <v>149</v>
      </c>
      <c r="B149">
        <f>"911"</f>
        <v>0</v>
      </c>
      <c r="C149" t="s">
        <v>697</v>
      </c>
      <c r="D149">
        <v>2024</v>
      </c>
      <c r="E149" t="s">
        <v>419</v>
      </c>
      <c r="F149" t="s">
        <v>15</v>
      </c>
      <c r="G149" t="s">
        <v>16</v>
      </c>
      <c r="H149" t="s">
        <v>17</v>
      </c>
      <c r="I149" t="s">
        <v>18</v>
      </c>
      <c r="J149" t="s">
        <v>698</v>
      </c>
      <c r="K149" t="s">
        <v>699</v>
      </c>
      <c r="L149" t="s">
        <v>700</v>
      </c>
      <c r="M149" t="s">
        <v>701</v>
      </c>
    </row>
    <row r="150" spans="1:13">
      <c r="A150">
        <v>150</v>
      </c>
      <c r="B150">
        <f>"911"</f>
        <v>0</v>
      </c>
      <c r="C150" t="s">
        <v>697</v>
      </c>
      <c r="D150">
        <v>2024</v>
      </c>
      <c r="E150" t="s">
        <v>58</v>
      </c>
      <c r="F150" t="s">
        <v>15</v>
      </c>
      <c r="G150" t="s">
        <v>16</v>
      </c>
      <c r="H150" t="s">
        <v>17</v>
      </c>
      <c r="I150" t="s">
        <v>18</v>
      </c>
      <c r="J150" t="s">
        <v>702</v>
      </c>
      <c r="K150" t="s">
        <v>703</v>
      </c>
      <c r="L150" t="s">
        <v>704</v>
      </c>
      <c r="M150" t="s">
        <v>705</v>
      </c>
    </row>
    <row r="151" spans="1:13">
      <c r="A151">
        <v>151</v>
      </c>
      <c r="B151">
        <f>"911"</f>
        <v>0</v>
      </c>
      <c r="C151" t="s">
        <v>697</v>
      </c>
      <c r="D151">
        <v>2024</v>
      </c>
      <c r="E151" t="s">
        <v>98</v>
      </c>
      <c r="F151" t="s">
        <v>15</v>
      </c>
      <c r="G151" t="s">
        <v>16</v>
      </c>
      <c r="H151" t="s">
        <v>17</v>
      </c>
      <c r="I151" t="s">
        <v>18</v>
      </c>
      <c r="J151" t="s">
        <v>706</v>
      </c>
      <c r="K151" t="s">
        <v>707</v>
      </c>
      <c r="L151" t="s">
        <v>708</v>
      </c>
      <c r="M151" t="s">
        <v>709</v>
      </c>
    </row>
    <row r="152" spans="1:13">
      <c r="A152">
        <v>152</v>
      </c>
      <c r="B152">
        <f>"911"</f>
        <v>0</v>
      </c>
      <c r="C152" t="s">
        <v>697</v>
      </c>
      <c r="D152">
        <v>2024</v>
      </c>
      <c r="E152" t="s">
        <v>138</v>
      </c>
      <c r="F152" t="s">
        <v>15</v>
      </c>
      <c r="G152" t="s">
        <v>16</v>
      </c>
      <c r="H152" t="s">
        <v>17</v>
      </c>
      <c r="I152" t="s">
        <v>18</v>
      </c>
      <c r="J152" t="s">
        <v>710</v>
      </c>
      <c r="K152" t="s">
        <v>711</v>
      </c>
      <c r="L152" t="s">
        <v>712</v>
      </c>
      <c r="M152" t="s">
        <v>713</v>
      </c>
    </row>
    <row r="153" spans="1:13">
      <c r="A153">
        <v>153</v>
      </c>
      <c r="B153">
        <f>"911"</f>
        <v>0</v>
      </c>
      <c r="C153" t="s">
        <v>697</v>
      </c>
      <c r="D153">
        <v>2024</v>
      </c>
      <c r="E153" t="s">
        <v>183</v>
      </c>
      <c r="F153" t="s">
        <v>15</v>
      </c>
      <c r="G153" t="s">
        <v>16</v>
      </c>
      <c r="H153" t="s">
        <v>17</v>
      </c>
      <c r="I153" t="s">
        <v>18</v>
      </c>
      <c r="J153" t="s">
        <v>714</v>
      </c>
      <c r="K153" t="s">
        <v>715</v>
      </c>
      <c r="L153" t="s">
        <v>716</v>
      </c>
      <c r="M153" t="s">
        <v>717</v>
      </c>
    </row>
    <row r="154" spans="1:13">
      <c r="A154">
        <v>154</v>
      </c>
      <c r="B154">
        <f>"911"</f>
        <v>0</v>
      </c>
      <c r="C154" t="s">
        <v>697</v>
      </c>
      <c r="D154">
        <v>2024</v>
      </c>
      <c r="E154" t="s">
        <v>218</v>
      </c>
      <c r="F154" t="s">
        <v>15</v>
      </c>
      <c r="G154" t="s">
        <v>16</v>
      </c>
      <c r="H154" t="s">
        <v>17</v>
      </c>
      <c r="I154" t="s">
        <v>18</v>
      </c>
      <c r="J154" t="s">
        <v>718</v>
      </c>
      <c r="K154" t="s">
        <v>719</v>
      </c>
      <c r="L154" t="s">
        <v>720</v>
      </c>
      <c r="M154" t="s">
        <v>721</v>
      </c>
    </row>
    <row r="155" spans="1:13">
      <c r="A155">
        <v>155</v>
      </c>
      <c r="B155">
        <f>"911"</f>
        <v>0</v>
      </c>
      <c r="C155" t="s">
        <v>697</v>
      </c>
      <c r="D155">
        <v>2024</v>
      </c>
      <c r="E155" t="s">
        <v>253</v>
      </c>
      <c r="F155" t="s">
        <v>15</v>
      </c>
      <c r="G155" t="s">
        <v>16</v>
      </c>
      <c r="H155" t="s">
        <v>17</v>
      </c>
      <c r="I155" t="s">
        <v>18</v>
      </c>
      <c r="J155" t="s">
        <v>722</v>
      </c>
      <c r="K155" t="s">
        <v>723</v>
      </c>
      <c r="L155" t="s">
        <v>724</v>
      </c>
      <c r="M155" t="s">
        <v>725</v>
      </c>
    </row>
    <row r="156" spans="1:13">
      <c r="A156">
        <v>156</v>
      </c>
      <c r="B156">
        <f>"911"</f>
        <v>0</v>
      </c>
      <c r="C156" t="s">
        <v>697</v>
      </c>
      <c r="D156">
        <v>2024</v>
      </c>
      <c r="E156" t="s">
        <v>303</v>
      </c>
      <c r="F156" t="s">
        <v>15</v>
      </c>
      <c r="G156" t="s">
        <v>16</v>
      </c>
      <c r="H156" t="s">
        <v>17</v>
      </c>
      <c r="I156" t="s">
        <v>18</v>
      </c>
      <c r="J156" t="s">
        <v>726</v>
      </c>
      <c r="K156" t="s">
        <v>727</v>
      </c>
      <c r="L156" t="s">
        <v>728</v>
      </c>
      <c r="M156" t="s">
        <v>729</v>
      </c>
    </row>
    <row r="157" spans="1:13">
      <c r="A157">
        <v>157</v>
      </c>
      <c r="B157">
        <f>"911"</f>
        <v>0</v>
      </c>
      <c r="C157" t="s">
        <v>697</v>
      </c>
      <c r="D157">
        <v>2024</v>
      </c>
      <c r="E157" t="s">
        <v>692</v>
      </c>
      <c r="F157" t="s">
        <v>15</v>
      </c>
      <c r="G157" t="s">
        <v>16</v>
      </c>
      <c r="H157" t="s">
        <v>17</v>
      </c>
      <c r="I157" t="s">
        <v>18</v>
      </c>
      <c r="J157" t="s">
        <v>730</v>
      </c>
      <c r="K157" t="s">
        <v>731</v>
      </c>
      <c r="L157" t="s">
        <v>732</v>
      </c>
      <c r="M157" t="s">
        <v>733</v>
      </c>
    </row>
    <row r="158" spans="1:13">
      <c r="A158">
        <v>158</v>
      </c>
      <c r="B158">
        <f>"912"</f>
        <v>0</v>
      </c>
      <c r="C158" t="s">
        <v>734</v>
      </c>
      <c r="D158">
        <v>2024</v>
      </c>
      <c r="E158" t="s">
        <v>14</v>
      </c>
      <c r="F158" t="s">
        <v>15</v>
      </c>
      <c r="G158" t="s">
        <v>16</v>
      </c>
      <c r="H158" t="s">
        <v>17</v>
      </c>
      <c r="I158" t="s">
        <v>18</v>
      </c>
      <c r="J158" t="s">
        <v>735</v>
      </c>
      <c r="K158" t="s">
        <v>736</v>
      </c>
      <c r="L158" t="s">
        <v>737</v>
      </c>
      <c r="M158" t="s">
        <v>738</v>
      </c>
    </row>
    <row r="159" spans="1:13">
      <c r="A159">
        <v>159</v>
      </c>
      <c r="B159">
        <f>"912"</f>
        <v>0</v>
      </c>
      <c r="C159" t="s">
        <v>734</v>
      </c>
      <c r="D159">
        <v>2024</v>
      </c>
      <c r="E159" t="s">
        <v>23</v>
      </c>
      <c r="F159" t="s">
        <v>15</v>
      </c>
      <c r="G159" t="s">
        <v>16</v>
      </c>
      <c r="H159" t="s">
        <v>17</v>
      </c>
      <c r="I159" t="s">
        <v>18</v>
      </c>
      <c r="J159" t="s">
        <v>739</v>
      </c>
      <c r="K159" t="s">
        <v>740</v>
      </c>
      <c r="L159" t="s">
        <v>741</v>
      </c>
      <c r="M159" t="s">
        <v>742</v>
      </c>
    </row>
    <row r="160" spans="1:13">
      <c r="A160">
        <v>160</v>
      </c>
      <c r="B160">
        <f>"912"</f>
        <v>0</v>
      </c>
      <c r="C160" t="s">
        <v>734</v>
      </c>
      <c r="D160">
        <v>2024</v>
      </c>
      <c r="E160" t="s">
        <v>33</v>
      </c>
      <c r="F160" t="s">
        <v>15</v>
      </c>
      <c r="G160" t="s">
        <v>16</v>
      </c>
      <c r="H160" t="s">
        <v>17</v>
      </c>
      <c r="I160" t="s">
        <v>18</v>
      </c>
      <c r="J160" t="s">
        <v>743</v>
      </c>
      <c r="K160" t="s">
        <v>744</v>
      </c>
      <c r="L160" t="s">
        <v>745</v>
      </c>
      <c r="M160" t="s">
        <v>746</v>
      </c>
    </row>
    <row r="161" spans="1:13">
      <c r="A161">
        <v>161</v>
      </c>
      <c r="B161">
        <f>"912"</f>
        <v>0</v>
      </c>
      <c r="C161" t="s">
        <v>734</v>
      </c>
      <c r="D161">
        <v>2024</v>
      </c>
      <c r="E161" t="s">
        <v>48</v>
      </c>
      <c r="F161" t="s">
        <v>15</v>
      </c>
      <c r="G161" t="s">
        <v>16</v>
      </c>
      <c r="H161" t="s">
        <v>17</v>
      </c>
      <c r="I161" t="s">
        <v>18</v>
      </c>
      <c r="J161" t="s">
        <v>747</v>
      </c>
      <c r="K161" t="s">
        <v>748</v>
      </c>
      <c r="L161" t="s">
        <v>749</v>
      </c>
      <c r="M161" t="s">
        <v>750</v>
      </c>
    </row>
    <row r="162" spans="1:13">
      <c r="A162">
        <v>162</v>
      </c>
      <c r="B162">
        <f>"912"</f>
        <v>0</v>
      </c>
      <c r="C162" t="s">
        <v>734</v>
      </c>
      <c r="D162">
        <v>2024</v>
      </c>
      <c r="E162" t="s">
        <v>53</v>
      </c>
      <c r="F162" t="s">
        <v>15</v>
      </c>
      <c r="G162" t="s">
        <v>16</v>
      </c>
      <c r="H162" t="s">
        <v>17</v>
      </c>
      <c r="I162" t="s">
        <v>18</v>
      </c>
      <c r="J162" t="s">
        <v>751</v>
      </c>
      <c r="K162" t="s">
        <v>752</v>
      </c>
      <c r="L162" t="s">
        <v>753</v>
      </c>
      <c r="M162" t="s">
        <v>754</v>
      </c>
    </row>
    <row r="163" spans="1:13">
      <c r="A163">
        <v>163</v>
      </c>
      <c r="B163">
        <f>"912"</f>
        <v>0</v>
      </c>
      <c r="C163" t="s">
        <v>734</v>
      </c>
      <c r="D163">
        <v>2024</v>
      </c>
      <c r="E163" t="s">
        <v>58</v>
      </c>
      <c r="F163" t="s">
        <v>15</v>
      </c>
      <c r="G163" t="s">
        <v>16</v>
      </c>
      <c r="H163" t="s">
        <v>17</v>
      </c>
      <c r="I163" t="s">
        <v>18</v>
      </c>
      <c r="J163" t="s">
        <v>755</v>
      </c>
      <c r="K163" t="s">
        <v>756</v>
      </c>
      <c r="L163" t="s">
        <v>757</v>
      </c>
      <c r="M163" t="s">
        <v>758</v>
      </c>
    </row>
    <row r="164" spans="1:13">
      <c r="A164">
        <v>164</v>
      </c>
      <c r="B164">
        <f>"912"</f>
        <v>0</v>
      </c>
      <c r="C164" t="s">
        <v>734</v>
      </c>
      <c r="D164">
        <v>2024</v>
      </c>
      <c r="E164" t="s">
        <v>68</v>
      </c>
      <c r="F164" t="s">
        <v>15</v>
      </c>
      <c r="G164" t="s">
        <v>16</v>
      </c>
      <c r="H164" t="s">
        <v>17</v>
      </c>
      <c r="I164" t="s">
        <v>18</v>
      </c>
      <c r="J164" t="s">
        <v>759</v>
      </c>
      <c r="K164" t="s">
        <v>760</v>
      </c>
      <c r="L164" t="s">
        <v>761</v>
      </c>
      <c r="M164" t="s">
        <v>762</v>
      </c>
    </row>
    <row r="165" spans="1:13">
      <c r="A165">
        <v>165</v>
      </c>
      <c r="B165">
        <f>"912"</f>
        <v>0</v>
      </c>
      <c r="C165" t="s">
        <v>734</v>
      </c>
      <c r="D165">
        <v>2024</v>
      </c>
      <c r="E165" t="s">
        <v>73</v>
      </c>
      <c r="F165" t="s">
        <v>15</v>
      </c>
      <c r="G165" t="s">
        <v>16</v>
      </c>
      <c r="H165" t="s">
        <v>17</v>
      </c>
      <c r="I165" t="s">
        <v>18</v>
      </c>
      <c r="J165" t="s">
        <v>763</v>
      </c>
      <c r="K165" t="s">
        <v>764</v>
      </c>
      <c r="L165" t="s">
        <v>765</v>
      </c>
      <c r="M165" t="s">
        <v>766</v>
      </c>
    </row>
    <row r="166" spans="1:13">
      <c r="A166">
        <v>166</v>
      </c>
      <c r="B166">
        <f>"912"</f>
        <v>0</v>
      </c>
      <c r="C166" t="s">
        <v>734</v>
      </c>
      <c r="D166">
        <v>2024</v>
      </c>
      <c r="E166" t="s">
        <v>88</v>
      </c>
      <c r="F166" t="s">
        <v>15</v>
      </c>
      <c r="G166" t="s">
        <v>16</v>
      </c>
      <c r="H166" t="s">
        <v>17</v>
      </c>
      <c r="I166" t="s">
        <v>18</v>
      </c>
      <c r="J166" t="s">
        <v>767</v>
      </c>
      <c r="K166" t="s">
        <v>768</v>
      </c>
      <c r="L166" t="s">
        <v>769</v>
      </c>
      <c r="M166" t="s">
        <v>770</v>
      </c>
    </row>
    <row r="167" spans="1:13">
      <c r="A167">
        <v>167</v>
      </c>
      <c r="B167">
        <f>"912"</f>
        <v>0</v>
      </c>
      <c r="C167" t="s">
        <v>734</v>
      </c>
      <c r="D167">
        <v>2024</v>
      </c>
      <c r="E167" t="s">
        <v>509</v>
      </c>
      <c r="F167" t="s">
        <v>15</v>
      </c>
      <c r="G167" t="s">
        <v>16</v>
      </c>
      <c r="H167" t="s">
        <v>17</v>
      </c>
      <c r="I167" t="s">
        <v>18</v>
      </c>
      <c r="J167" t="s">
        <v>771</v>
      </c>
      <c r="K167" t="s">
        <v>772</v>
      </c>
      <c r="L167" t="s">
        <v>773</v>
      </c>
      <c r="M167" t="s">
        <v>774</v>
      </c>
    </row>
    <row r="168" spans="1:13">
      <c r="A168">
        <v>168</v>
      </c>
      <c r="B168">
        <f>"912"</f>
        <v>0</v>
      </c>
      <c r="C168" t="s">
        <v>734</v>
      </c>
      <c r="D168">
        <v>2024</v>
      </c>
      <c r="E168" t="s">
        <v>113</v>
      </c>
      <c r="F168" t="s">
        <v>15</v>
      </c>
      <c r="G168" t="s">
        <v>16</v>
      </c>
      <c r="H168" t="s">
        <v>17</v>
      </c>
      <c r="I168" t="s">
        <v>18</v>
      </c>
      <c r="J168" t="s">
        <v>775</v>
      </c>
      <c r="K168" t="s">
        <v>776</v>
      </c>
      <c r="L168" t="s">
        <v>777</v>
      </c>
      <c r="M168" t="s">
        <v>778</v>
      </c>
    </row>
    <row r="169" spans="1:13">
      <c r="A169">
        <v>169</v>
      </c>
      <c r="B169">
        <f>"912"</f>
        <v>0</v>
      </c>
      <c r="C169" t="s">
        <v>734</v>
      </c>
      <c r="D169">
        <v>2024</v>
      </c>
      <c r="E169" t="s">
        <v>118</v>
      </c>
      <c r="F169" t="s">
        <v>15</v>
      </c>
      <c r="G169" t="s">
        <v>16</v>
      </c>
      <c r="H169" t="s">
        <v>17</v>
      </c>
      <c r="I169" t="s">
        <v>18</v>
      </c>
      <c r="J169" t="s">
        <v>779</v>
      </c>
      <c r="K169" t="s">
        <v>780</v>
      </c>
      <c r="L169" t="s">
        <v>781</v>
      </c>
      <c r="M169" t="s">
        <v>782</v>
      </c>
    </row>
    <row r="170" spans="1:13">
      <c r="A170">
        <v>170</v>
      </c>
      <c r="B170">
        <f>"912"</f>
        <v>0</v>
      </c>
      <c r="C170" t="s">
        <v>734</v>
      </c>
      <c r="D170">
        <v>2024</v>
      </c>
      <c r="E170" t="s">
        <v>123</v>
      </c>
      <c r="F170" t="s">
        <v>15</v>
      </c>
      <c r="G170" t="s">
        <v>16</v>
      </c>
      <c r="H170" t="s">
        <v>17</v>
      </c>
      <c r="I170" t="s">
        <v>18</v>
      </c>
      <c r="J170" t="s">
        <v>783</v>
      </c>
      <c r="K170" t="s">
        <v>784</v>
      </c>
      <c r="L170" t="s">
        <v>785</v>
      </c>
      <c r="M170" t="s">
        <v>786</v>
      </c>
    </row>
    <row r="171" spans="1:13">
      <c r="A171">
        <v>171</v>
      </c>
      <c r="B171">
        <f>"912"</f>
        <v>0</v>
      </c>
      <c r="C171" t="s">
        <v>734</v>
      </c>
      <c r="D171">
        <v>2024</v>
      </c>
      <c r="E171" t="s">
        <v>128</v>
      </c>
      <c r="F171" t="s">
        <v>15</v>
      </c>
      <c r="G171" t="s">
        <v>16</v>
      </c>
      <c r="H171" t="s">
        <v>17</v>
      </c>
      <c r="I171" t="s">
        <v>18</v>
      </c>
      <c r="J171" t="s">
        <v>787</v>
      </c>
      <c r="K171" t="s">
        <v>788</v>
      </c>
      <c r="L171" t="s">
        <v>789</v>
      </c>
      <c r="M171" t="s">
        <v>790</v>
      </c>
    </row>
    <row r="172" spans="1:13">
      <c r="A172">
        <v>172</v>
      </c>
      <c r="B172">
        <f>"912"</f>
        <v>0</v>
      </c>
      <c r="C172" t="s">
        <v>734</v>
      </c>
      <c r="D172">
        <v>2024</v>
      </c>
      <c r="E172" t="s">
        <v>183</v>
      </c>
      <c r="F172" t="s">
        <v>378</v>
      </c>
      <c r="G172" t="s">
        <v>379</v>
      </c>
      <c r="H172" t="s">
        <v>17</v>
      </c>
      <c r="I172" t="s">
        <v>18</v>
      </c>
      <c r="J172" t="s">
        <v>791</v>
      </c>
      <c r="K172" t="s">
        <v>792</v>
      </c>
      <c r="L172" t="s">
        <v>793</v>
      </c>
      <c r="M172" t="s">
        <v>794</v>
      </c>
    </row>
    <row r="173" spans="1:13">
      <c r="A173">
        <v>173</v>
      </c>
      <c r="B173">
        <f>"912"</f>
        <v>0</v>
      </c>
      <c r="C173" t="s">
        <v>734</v>
      </c>
      <c r="D173">
        <v>2024</v>
      </c>
      <c r="E173" t="s">
        <v>218</v>
      </c>
      <c r="F173" t="s">
        <v>378</v>
      </c>
      <c r="G173" t="s">
        <v>379</v>
      </c>
      <c r="H173" t="s">
        <v>17</v>
      </c>
      <c r="I173" t="s">
        <v>18</v>
      </c>
      <c r="J173" t="s">
        <v>795</v>
      </c>
      <c r="K173" t="s">
        <v>796</v>
      </c>
      <c r="L173" t="s">
        <v>797</v>
      </c>
      <c r="M173" t="s">
        <v>798</v>
      </c>
    </row>
    <row r="174" spans="1:13">
      <c r="A174">
        <v>174</v>
      </c>
      <c r="B174">
        <f>"912"</f>
        <v>0</v>
      </c>
      <c r="C174" t="s">
        <v>734</v>
      </c>
      <c r="D174">
        <v>2024</v>
      </c>
      <c r="E174" t="s">
        <v>303</v>
      </c>
      <c r="F174" t="s">
        <v>378</v>
      </c>
      <c r="G174" t="s">
        <v>379</v>
      </c>
      <c r="H174" t="s">
        <v>17</v>
      </c>
      <c r="I174" t="s">
        <v>18</v>
      </c>
      <c r="J174" t="s">
        <v>799</v>
      </c>
      <c r="K174" t="s">
        <v>800</v>
      </c>
      <c r="L174" t="s">
        <v>801</v>
      </c>
      <c r="M174" t="s">
        <v>802</v>
      </c>
    </row>
    <row r="175" spans="1:13">
      <c r="A175">
        <v>175</v>
      </c>
      <c r="B175">
        <f>"912"</f>
        <v>0</v>
      </c>
      <c r="C175" t="s">
        <v>734</v>
      </c>
      <c r="D175">
        <v>2024</v>
      </c>
      <c r="E175" t="s">
        <v>43</v>
      </c>
      <c r="F175" t="s">
        <v>378</v>
      </c>
      <c r="G175" t="s">
        <v>379</v>
      </c>
      <c r="H175" t="s">
        <v>17</v>
      </c>
      <c r="I175" t="s">
        <v>18</v>
      </c>
      <c r="J175" t="s">
        <v>803</v>
      </c>
      <c r="K175" t="s">
        <v>804</v>
      </c>
      <c r="L175" t="s">
        <v>805</v>
      </c>
      <c r="M175" t="s">
        <v>806</v>
      </c>
    </row>
    <row r="176" spans="1:13">
      <c r="A176">
        <v>176</v>
      </c>
      <c r="B176">
        <f>"912"</f>
        <v>0</v>
      </c>
      <c r="C176" t="s">
        <v>734</v>
      </c>
      <c r="D176">
        <v>2024</v>
      </c>
      <c r="E176" t="s">
        <v>377</v>
      </c>
      <c r="F176" t="s">
        <v>378</v>
      </c>
      <c r="G176" t="s">
        <v>379</v>
      </c>
      <c r="H176" t="s">
        <v>17</v>
      </c>
      <c r="I176" t="s">
        <v>18</v>
      </c>
      <c r="J176" t="s">
        <v>807</v>
      </c>
      <c r="K176" t="s">
        <v>808</v>
      </c>
      <c r="L176" t="s">
        <v>809</v>
      </c>
      <c r="M176" t="s">
        <v>810</v>
      </c>
    </row>
    <row r="177" spans="1:13">
      <c r="A177">
        <v>177</v>
      </c>
      <c r="B177">
        <f>"912"</f>
        <v>0</v>
      </c>
      <c r="C177" t="s">
        <v>734</v>
      </c>
      <c r="D177">
        <v>2024</v>
      </c>
      <c r="E177" t="s">
        <v>78</v>
      </c>
      <c r="F177" t="s">
        <v>378</v>
      </c>
      <c r="G177" t="s">
        <v>379</v>
      </c>
      <c r="H177" t="s">
        <v>17</v>
      </c>
      <c r="I177" t="s">
        <v>18</v>
      </c>
      <c r="J177" t="s">
        <v>811</v>
      </c>
      <c r="K177" t="s">
        <v>812</v>
      </c>
      <c r="L177" t="s">
        <v>813</v>
      </c>
      <c r="M177" t="s">
        <v>814</v>
      </c>
    </row>
    <row r="178" spans="1:13">
      <c r="A178">
        <v>178</v>
      </c>
      <c r="B178">
        <f>"912"</f>
        <v>0</v>
      </c>
      <c r="C178" t="s">
        <v>734</v>
      </c>
      <c r="D178">
        <v>2024</v>
      </c>
      <c r="E178" t="s">
        <v>473</v>
      </c>
      <c r="F178" t="s">
        <v>378</v>
      </c>
      <c r="G178" t="s">
        <v>379</v>
      </c>
      <c r="H178" t="s">
        <v>17</v>
      </c>
      <c r="I178" t="s">
        <v>18</v>
      </c>
      <c r="J178" t="s">
        <v>815</v>
      </c>
      <c r="K178" t="s">
        <v>816</v>
      </c>
      <c r="L178" t="s">
        <v>817</v>
      </c>
      <c r="M178" t="s">
        <v>818</v>
      </c>
    </row>
    <row r="179" spans="1:13">
      <c r="A179">
        <v>179</v>
      </c>
      <c r="B179">
        <f>"912"</f>
        <v>0</v>
      </c>
      <c r="C179" t="s">
        <v>734</v>
      </c>
      <c r="D179">
        <v>2024</v>
      </c>
      <c r="E179" t="s">
        <v>478</v>
      </c>
      <c r="F179" t="s">
        <v>378</v>
      </c>
      <c r="G179" t="s">
        <v>379</v>
      </c>
      <c r="H179" t="s">
        <v>17</v>
      </c>
      <c r="I179" t="s">
        <v>18</v>
      </c>
      <c r="J179" t="s">
        <v>819</v>
      </c>
      <c r="K179" t="s">
        <v>820</v>
      </c>
      <c r="L179" t="s">
        <v>821</v>
      </c>
      <c r="M179" t="s">
        <v>822</v>
      </c>
    </row>
    <row r="180" spans="1:13">
      <c r="A180">
        <v>180</v>
      </c>
      <c r="B180">
        <f>"912"</f>
        <v>0</v>
      </c>
      <c r="C180" t="s">
        <v>734</v>
      </c>
      <c r="D180">
        <v>2024</v>
      </c>
      <c r="E180" t="s">
        <v>483</v>
      </c>
      <c r="F180" t="s">
        <v>378</v>
      </c>
      <c r="G180" t="s">
        <v>379</v>
      </c>
      <c r="H180" t="s">
        <v>17</v>
      </c>
      <c r="I180" t="s">
        <v>18</v>
      </c>
      <c r="J180" t="s">
        <v>823</v>
      </c>
      <c r="K180" t="s">
        <v>824</v>
      </c>
      <c r="L180" t="s">
        <v>825</v>
      </c>
      <c r="M180" t="s">
        <v>826</v>
      </c>
    </row>
    <row r="181" spans="1:13">
      <c r="A181">
        <v>181</v>
      </c>
      <c r="B181">
        <f>"912"</f>
        <v>0</v>
      </c>
      <c r="C181" t="s">
        <v>734</v>
      </c>
      <c r="D181">
        <v>2024</v>
      </c>
      <c r="E181" t="s">
        <v>83</v>
      </c>
      <c r="F181" t="s">
        <v>378</v>
      </c>
      <c r="G181" t="s">
        <v>379</v>
      </c>
      <c r="H181" t="s">
        <v>17</v>
      </c>
      <c r="I181" t="s">
        <v>18</v>
      </c>
      <c r="J181" t="s">
        <v>827</v>
      </c>
      <c r="K181" t="s">
        <v>828</v>
      </c>
      <c r="L181" t="s">
        <v>829</v>
      </c>
      <c r="M181" t="s">
        <v>830</v>
      </c>
    </row>
    <row r="182" spans="1:13">
      <c r="A182">
        <v>182</v>
      </c>
      <c r="B182">
        <f>"003"</f>
        <v>0</v>
      </c>
      <c r="C182" t="s">
        <v>831</v>
      </c>
      <c r="D182">
        <v>2024</v>
      </c>
      <c r="E182" t="s">
        <v>419</v>
      </c>
      <c r="F182" t="s">
        <v>15</v>
      </c>
      <c r="G182" t="s">
        <v>16</v>
      </c>
      <c r="H182" t="s">
        <v>17</v>
      </c>
      <c r="I182" t="s">
        <v>18</v>
      </c>
      <c r="J182" t="s">
        <v>832</v>
      </c>
      <c r="K182" t="s">
        <v>833</v>
      </c>
      <c r="L182" t="s">
        <v>834</v>
      </c>
      <c r="M182" t="s">
        <v>835</v>
      </c>
    </row>
    <row r="183" spans="1:13">
      <c r="A183">
        <v>183</v>
      </c>
      <c r="B183">
        <f>"003"</f>
        <v>0</v>
      </c>
      <c r="C183" t="s">
        <v>831</v>
      </c>
      <c r="D183">
        <v>2024</v>
      </c>
      <c r="E183" t="s">
        <v>14</v>
      </c>
      <c r="F183" t="s">
        <v>15</v>
      </c>
      <c r="G183" t="s">
        <v>16</v>
      </c>
      <c r="H183" t="s">
        <v>17</v>
      </c>
      <c r="I183" t="s">
        <v>18</v>
      </c>
      <c r="J183" t="s">
        <v>836</v>
      </c>
      <c r="K183" t="s">
        <v>837</v>
      </c>
      <c r="L183" t="s">
        <v>838</v>
      </c>
      <c r="M183" t="s">
        <v>839</v>
      </c>
    </row>
    <row r="184" spans="1:13">
      <c r="A184">
        <v>184</v>
      </c>
      <c r="B184">
        <f>"003"</f>
        <v>0</v>
      </c>
      <c r="C184" t="s">
        <v>831</v>
      </c>
      <c r="D184">
        <v>2024</v>
      </c>
      <c r="E184" t="s">
        <v>840</v>
      </c>
      <c r="F184" t="s">
        <v>15</v>
      </c>
      <c r="G184" t="s">
        <v>16</v>
      </c>
      <c r="H184" t="s">
        <v>17</v>
      </c>
      <c r="I184" t="s">
        <v>18</v>
      </c>
      <c r="J184" t="s">
        <v>841</v>
      </c>
      <c r="K184" t="s">
        <v>842</v>
      </c>
      <c r="L184" t="s">
        <v>843</v>
      </c>
      <c r="M184" t="s">
        <v>844</v>
      </c>
    </row>
    <row r="185" spans="1:13">
      <c r="A185">
        <v>185</v>
      </c>
      <c r="B185">
        <f>"003"</f>
        <v>0</v>
      </c>
      <c r="C185" t="s">
        <v>831</v>
      </c>
      <c r="D185">
        <v>2024</v>
      </c>
      <c r="E185" t="s">
        <v>845</v>
      </c>
      <c r="F185" t="s">
        <v>15</v>
      </c>
      <c r="G185" t="s">
        <v>16</v>
      </c>
      <c r="H185" t="s">
        <v>17</v>
      </c>
      <c r="I185" t="s">
        <v>18</v>
      </c>
      <c r="J185" t="s">
        <v>846</v>
      </c>
      <c r="K185" t="s">
        <v>847</v>
      </c>
      <c r="L185" t="s">
        <v>848</v>
      </c>
      <c r="M185" t="s">
        <v>849</v>
      </c>
    </row>
    <row r="186" spans="1:13">
      <c r="A186">
        <v>186</v>
      </c>
      <c r="B186">
        <f>"003"</f>
        <v>0</v>
      </c>
      <c r="C186" t="s">
        <v>831</v>
      </c>
      <c r="D186">
        <v>2024</v>
      </c>
      <c r="E186" t="s">
        <v>850</v>
      </c>
      <c r="F186" t="s">
        <v>15</v>
      </c>
      <c r="G186" t="s">
        <v>16</v>
      </c>
      <c r="H186" t="s">
        <v>17</v>
      </c>
      <c r="I186" t="s">
        <v>18</v>
      </c>
      <c r="J186" t="s">
        <v>851</v>
      </c>
      <c r="K186" t="s">
        <v>852</v>
      </c>
      <c r="L186" t="s">
        <v>853</v>
      </c>
      <c r="M186" t="s">
        <v>854</v>
      </c>
    </row>
    <row r="187" spans="1:13">
      <c r="A187">
        <v>187</v>
      </c>
      <c r="B187">
        <f>"003"</f>
        <v>0</v>
      </c>
      <c r="C187" t="s">
        <v>831</v>
      </c>
      <c r="D187">
        <v>2024</v>
      </c>
      <c r="E187" t="s">
        <v>855</v>
      </c>
      <c r="F187" t="s">
        <v>15</v>
      </c>
      <c r="G187" t="s">
        <v>16</v>
      </c>
      <c r="H187" t="s">
        <v>17</v>
      </c>
      <c r="I187" t="s">
        <v>18</v>
      </c>
      <c r="J187" t="s">
        <v>856</v>
      </c>
      <c r="K187" t="s">
        <v>857</v>
      </c>
      <c r="L187" t="s">
        <v>858</v>
      </c>
      <c r="M187" t="s">
        <v>859</v>
      </c>
    </row>
    <row r="188" spans="1:13">
      <c r="A188">
        <v>188</v>
      </c>
      <c r="B188">
        <f>"003"</f>
        <v>0</v>
      </c>
      <c r="C188" t="s">
        <v>831</v>
      </c>
      <c r="D188">
        <v>2024</v>
      </c>
      <c r="E188" t="s">
        <v>860</v>
      </c>
      <c r="F188" t="s">
        <v>15</v>
      </c>
      <c r="G188" t="s">
        <v>16</v>
      </c>
      <c r="H188" t="s">
        <v>17</v>
      </c>
      <c r="I188" t="s">
        <v>18</v>
      </c>
      <c r="J188" t="s">
        <v>861</v>
      </c>
      <c r="K188" t="s">
        <v>862</v>
      </c>
      <c r="L188" t="s">
        <v>863</v>
      </c>
      <c r="M188" t="s">
        <v>864</v>
      </c>
    </row>
    <row r="189" spans="1:13">
      <c r="A189">
        <v>189</v>
      </c>
      <c r="B189">
        <f>"003"</f>
        <v>0</v>
      </c>
      <c r="C189" t="s">
        <v>831</v>
      </c>
      <c r="D189">
        <v>2024</v>
      </c>
      <c r="E189" t="s">
        <v>865</v>
      </c>
      <c r="F189" t="s">
        <v>15</v>
      </c>
      <c r="G189" t="s">
        <v>16</v>
      </c>
      <c r="H189" t="s">
        <v>17</v>
      </c>
      <c r="I189" t="s">
        <v>18</v>
      </c>
      <c r="J189" t="s">
        <v>866</v>
      </c>
      <c r="K189" t="s">
        <v>867</v>
      </c>
      <c r="L189" t="s">
        <v>868</v>
      </c>
      <c r="M189" t="s">
        <v>869</v>
      </c>
    </row>
    <row r="190" spans="1:13">
      <c r="A190">
        <v>190</v>
      </c>
      <c r="B190">
        <f>"003"</f>
        <v>0</v>
      </c>
      <c r="C190" t="s">
        <v>831</v>
      </c>
      <c r="D190">
        <v>2024</v>
      </c>
      <c r="E190" t="s">
        <v>870</v>
      </c>
      <c r="F190" t="s">
        <v>15</v>
      </c>
      <c r="G190" t="s">
        <v>16</v>
      </c>
      <c r="H190" t="s">
        <v>17</v>
      </c>
      <c r="I190" t="s">
        <v>18</v>
      </c>
      <c r="J190" t="s">
        <v>871</v>
      </c>
      <c r="K190" t="s">
        <v>872</v>
      </c>
      <c r="L190" t="s">
        <v>873</v>
      </c>
      <c r="M190" t="s">
        <v>874</v>
      </c>
    </row>
    <row r="191" spans="1:13">
      <c r="A191">
        <v>191</v>
      </c>
      <c r="B191">
        <f>"003"</f>
        <v>0</v>
      </c>
      <c r="C191" t="s">
        <v>831</v>
      </c>
      <c r="D191">
        <v>2024</v>
      </c>
      <c r="E191" t="s">
        <v>33</v>
      </c>
      <c r="F191" t="s">
        <v>15</v>
      </c>
      <c r="G191" t="s">
        <v>16</v>
      </c>
      <c r="H191" t="s">
        <v>17</v>
      </c>
      <c r="I191" t="s">
        <v>18</v>
      </c>
      <c r="J191" t="s">
        <v>875</v>
      </c>
      <c r="K191" t="s">
        <v>876</v>
      </c>
      <c r="L191" t="s">
        <v>877</v>
      </c>
      <c r="M191" t="s">
        <v>878</v>
      </c>
    </row>
    <row r="192" spans="1:13">
      <c r="A192">
        <v>192</v>
      </c>
      <c r="B192">
        <f>"003"</f>
        <v>0</v>
      </c>
      <c r="C192" t="s">
        <v>831</v>
      </c>
      <c r="D192">
        <v>2024</v>
      </c>
      <c r="E192" t="s">
        <v>879</v>
      </c>
      <c r="F192" t="s">
        <v>15</v>
      </c>
      <c r="G192" t="s">
        <v>16</v>
      </c>
      <c r="H192" t="s">
        <v>17</v>
      </c>
      <c r="I192" t="s">
        <v>18</v>
      </c>
      <c r="J192" t="s">
        <v>880</v>
      </c>
      <c r="K192" t="s">
        <v>881</v>
      </c>
      <c r="L192" t="s">
        <v>882</v>
      </c>
      <c r="M192" t="s">
        <v>883</v>
      </c>
    </row>
    <row r="193" spans="1:13">
      <c r="A193">
        <v>193</v>
      </c>
      <c r="B193">
        <f>"003"</f>
        <v>0</v>
      </c>
      <c r="C193" t="s">
        <v>831</v>
      </c>
      <c r="D193">
        <v>2024</v>
      </c>
      <c r="E193" t="s">
        <v>884</v>
      </c>
      <c r="F193" t="s">
        <v>15</v>
      </c>
      <c r="G193" t="s">
        <v>16</v>
      </c>
      <c r="H193" t="s">
        <v>17</v>
      </c>
      <c r="I193" t="s">
        <v>18</v>
      </c>
      <c r="J193" t="s">
        <v>885</v>
      </c>
      <c r="K193" t="s">
        <v>886</v>
      </c>
      <c r="L193" t="s">
        <v>887</v>
      </c>
      <c r="M193" t="s">
        <v>888</v>
      </c>
    </row>
    <row r="194" spans="1:13">
      <c r="A194">
        <v>194</v>
      </c>
      <c r="B194">
        <f>"003"</f>
        <v>0</v>
      </c>
      <c r="C194" t="s">
        <v>831</v>
      </c>
      <c r="D194">
        <v>2024</v>
      </c>
      <c r="E194" t="s">
        <v>889</v>
      </c>
      <c r="F194" t="s">
        <v>15</v>
      </c>
      <c r="G194" t="s">
        <v>16</v>
      </c>
      <c r="H194" t="s">
        <v>17</v>
      </c>
      <c r="I194" t="s">
        <v>18</v>
      </c>
      <c r="J194" t="s">
        <v>890</v>
      </c>
      <c r="K194" t="s">
        <v>891</v>
      </c>
      <c r="L194" t="s">
        <v>892</v>
      </c>
      <c r="M194" t="s">
        <v>893</v>
      </c>
    </row>
    <row r="195" spans="1:13">
      <c r="A195">
        <v>195</v>
      </c>
      <c r="B195">
        <f>"003"</f>
        <v>0</v>
      </c>
      <c r="C195" t="s">
        <v>831</v>
      </c>
      <c r="D195">
        <v>2024</v>
      </c>
      <c r="E195" t="s">
        <v>894</v>
      </c>
      <c r="F195" t="s">
        <v>15</v>
      </c>
      <c r="G195" t="s">
        <v>16</v>
      </c>
      <c r="H195" t="s">
        <v>17</v>
      </c>
      <c r="I195" t="s">
        <v>18</v>
      </c>
      <c r="J195" t="s">
        <v>895</v>
      </c>
      <c r="K195" t="s">
        <v>896</v>
      </c>
      <c r="L195" t="s">
        <v>897</v>
      </c>
      <c r="M195" t="s">
        <v>898</v>
      </c>
    </row>
    <row r="196" spans="1:13">
      <c r="A196">
        <v>196</v>
      </c>
      <c r="B196">
        <f>"003"</f>
        <v>0</v>
      </c>
      <c r="C196" t="s">
        <v>831</v>
      </c>
      <c r="D196">
        <v>2024</v>
      </c>
      <c r="E196" t="s">
        <v>899</v>
      </c>
      <c r="F196" t="s">
        <v>15</v>
      </c>
      <c r="G196" t="s">
        <v>16</v>
      </c>
      <c r="H196" t="s">
        <v>17</v>
      </c>
      <c r="I196" t="s">
        <v>18</v>
      </c>
      <c r="J196" t="s">
        <v>900</v>
      </c>
      <c r="K196" t="s">
        <v>901</v>
      </c>
      <c r="L196" t="s">
        <v>902</v>
      </c>
      <c r="M196" t="s">
        <v>903</v>
      </c>
    </row>
    <row r="197" spans="1:13">
      <c r="A197">
        <v>197</v>
      </c>
      <c r="B197">
        <f>"003"</f>
        <v>0</v>
      </c>
      <c r="C197" t="s">
        <v>831</v>
      </c>
      <c r="D197">
        <v>2024</v>
      </c>
      <c r="E197" t="s">
        <v>904</v>
      </c>
      <c r="F197" t="s">
        <v>15</v>
      </c>
      <c r="G197" t="s">
        <v>16</v>
      </c>
      <c r="H197" t="s">
        <v>17</v>
      </c>
      <c r="I197" t="s">
        <v>18</v>
      </c>
      <c r="J197" t="s">
        <v>905</v>
      </c>
      <c r="K197" t="s">
        <v>906</v>
      </c>
      <c r="L197" t="s">
        <v>907</v>
      </c>
      <c r="M197" t="s">
        <v>908</v>
      </c>
    </row>
    <row r="198" spans="1:13">
      <c r="A198">
        <v>198</v>
      </c>
      <c r="B198">
        <f>"003"</f>
        <v>0</v>
      </c>
      <c r="C198" t="s">
        <v>831</v>
      </c>
      <c r="D198">
        <v>2024</v>
      </c>
      <c r="E198" t="s">
        <v>909</v>
      </c>
      <c r="F198" t="s">
        <v>15</v>
      </c>
      <c r="G198" t="s">
        <v>16</v>
      </c>
      <c r="H198" t="s">
        <v>17</v>
      </c>
      <c r="I198" t="s">
        <v>18</v>
      </c>
      <c r="J198" t="s">
        <v>910</v>
      </c>
      <c r="K198" t="s">
        <v>911</v>
      </c>
      <c r="L198" t="s">
        <v>912</v>
      </c>
      <c r="M198" t="s">
        <v>913</v>
      </c>
    </row>
    <row r="199" spans="1:13">
      <c r="A199">
        <v>199</v>
      </c>
      <c r="B199">
        <f>"003"</f>
        <v>0</v>
      </c>
      <c r="C199" t="s">
        <v>831</v>
      </c>
      <c r="D199">
        <v>2024</v>
      </c>
      <c r="E199" t="s">
        <v>914</v>
      </c>
      <c r="F199" t="s">
        <v>15</v>
      </c>
      <c r="G199" t="s">
        <v>16</v>
      </c>
      <c r="H199" t="s">
        <v>17</v>
      </c>
      <c r="I199" t="s">
        <v>18</v>
      </c>
      <c r="J199" t="s">
        <v>915</v>
      </c>
      <c r="K199" t="s">
        <v>916</v>
      </c>
      <c r="L199" t="s">
        <v>917</v>
      </c>
      <c r="M199" t="s">
        <v>918</v>
      </c>
    </row>
    <row r="200" spans="1:13">
      <c r="A200">
        <v>200</v>
      </c>
      <c r="B200">
        <f>"003"</f>
        <v>0</v>
      </c>
      <c r="C200" t="s">
        <v>831</v>
      </c>
      <c r="D200">
        <v>2024</v>
      </c>
      <c r="E200" t="s">
        <v>919</v>
      </c>
      <c r="F200" t="s">
        <v>15</v>
      </c>
      <c r="G200" t="s">
        <v>16</v>
      </c>
      <c r="H200" t="s">
        <v>17</v>
      </c>
      <c r="I200" t="s">
        <v>18</v>
      </c>
      <c r="J200" t="s">
        <v>920</v>
      </c>
      <c r="K200" t="s">
        <v>921</v>
      </c>
      <c r="L200" t="s">
        <v>922</v>
      </c>
      <c r="M200" t="s">
        <v>923</v>
      </c>
    </row>
    <row r="201" spans="1:13">
      <c r="A201">
        <v>201</v>
      </c>
      <c r="B201">
        <f>"003"</f>
        <v>0</v>
      </c>
      <c r="C201" t="s">
        <v>831</v>
      </c>
      <c r="D201">
        <v>2024</v>
      </c>
      <c r="E201" t="s">
        <v>38</v>
      </c>
      <c r="F201" t="s">
        <v>15</v>
      </c>
      <c r="G201" t="s">
        <v>16</v>
      </c>
      <c r="H201" t="s">
        <v>17</v>
      </c>
      <c r="I201" t="s">
        <v>18</v>
      </c>
      <c r="J201" t="s">
        <v>924</v>
      </c>
      <c r="K201" t="s">
        <v>925</v>
      </c>
      <c r="L201" t="s">
        <v>926</v>
      </c>
      <c r="M201" t="s">
        <v>927</v>
      </c>
    </row>
    <row r="202" spans="1:13">
      <c r="A202">
        <v>202</v>
      </c>
      <c r="B202">
        <f>"003"</f>
        <v>0</v>
      </c>
      <c r="C202" t="s">
        <v>831</v>
      </c>
      <c r="D202">
        <v>2024</v>
      </c>
      <c r="E202" t="s">
        <v>928</v>
      </c>
      <c r="F202" t="s">
        <v>15</v>
      </c>
      <c r="G202" t="s">
        <v>16</v>
      </c>
      <c r="H202" t="s">
        <v>17</v>
      </c>
      <c r="I202" t="s">
        <v>18</v>
      </c>
      <c r="J202" t="s">
        <v>929</v>
      </c>
      <c r="K202" t="s">
        <v>930</v>
      </c>
      <c r="L202" t="s">
        <v>931</v>
      </c>
      <c r="M202" t="s">
        <v>932</v>
      </c>
    </row>
    <row r="203" spans="1:13">
      <c r="A203">
        <v>203</v>
      </c>
      <c r="B203">
        <f>"003"</f>
        <v>0</v>
      </c>
      <c r="C203" t="s">
        <v>831</v>
      </c>
      <c r="D203">
        <v>2024</v>
      </c>
      <c r="E203" t="s">
        <v>933</v>
      </c>
      <c r="F203" t="s">
        <v>15</v>
      </c>
      <c r="G203" t="s">
        <v>16</v>
      </c>
      <c r="H203" t="s">
        <v>17</v>
      </c>
      <c r="I203" t="s">
        <v>18</v>
      </c>
      <c r="J203" t="s">
        <v>934</v>
      </c>
      <c r="K203" t="s">
        <v>935</v>
      </c>
      <c r="L203" t="s">
        <v>936</v>
      </c>
      <c r="M203" t="s">
        <v>937</v>
      </c>
    </row>
    <row r="204" spans="1:13">
      <c r="A204">
        <v>2269</v>
      </c>
      <c r="B204">
        <f>"910"</f>
        <v>0</v>
      </c>
      <c r="C204" t="s">
        <v>938</v>
      </c>
      <c r="D204">
        <v>2024</v>
      </c>
      <c r="E204" t="s">
        <v>93</v>
      </c>
      <c r="F204" t="s">
        <v>378</v>
      </c>
      <c r="G204" t="s">
        <v>379</v>
      </c>
      <c r="H204" t="s">
        <v>17</v>
      </c>
      <c r="I204" t="s">
        <v>18</v>
      </c>
      <c r="J204" t="s">
        <v>939</v>
      </c>
      <c r="K204" t="s">
        <v>940</v>
      </c>
      <c r="L204" t="s">
        <v>941</v>
      </c>
      <c r="M204" t="s">
        <v>942</v>
      </c>
    </row>
    <row r="205" spans="1:13">
      <c r="A205">
        <v>204</v>
      </c>
      <c r="B205">
        <f>"003"</f>
        <v>0</v>
      </c>
      <c r="C205" t="s">
        <v>831</v>
      </c>
      <c r="D205">
        <v>2024</v>
      </c>
      <c r="E205" t="s">
        <v>943</v>
      </c>
      <c r="F205" t="s">
        <v>15</v>
      </c>
      <c r="G205" t="s">
        <v>16</v>
      </c>
      <c r="H205" t="s">
        <v>17</v>
      </c>
      <c r="I205" t="s">
        <v>18</v>
      </c>
      <c r="J205" t="s">
        <v>944</v>
      </c>
      <c r="K205" t="s">
        <v>945</v>
      </c>
      <c r="L205" t="s">
        <v>946</v>
      </c>
      <c r="M205" t="s">
        <v>947</v>
      </c>
    </row>
    <row r="206" spans="1:13">
      <c r="A206">
        <v>205</v>
      </c>
      <c r="B206">
        <f>"003"</f>
        <v>0</v>
      </c>
      <c r="C206" t="s">
        <v>831</v>
      </c>
      <c r="D206">
        <v>2024</v>
      </c>
      <c r="E206" t="s">
        <v>948</v>
      </c>
      <c r="F206" t="s">
        <v>15</v>
      </c>
      <c r="G206" t="s">
        <v>16</v>
      </c>
      <c r="H206" t="s">
        <v>17</v>
      </c>
      <c r="I206" t="s">
        <v>18</v>
      </c>
      <c r="J206" t="s">
        <v>949</v>
      </c>
      <c r="K206" t="s">
        <v>950</v>
      </c>
      <c r="L206" t="s">
        <v>951</v>
      </c>
      <c r="M206" t="s">
        <v>952</v>
      </c>
    </row>
    <row r="207" spans="1:13">
      <c r="A207">
        <v>206</v>
      </c>
      <c r="B207">
        <f>"003"</f>
        <v>0</v>
      </c>
      <c r="C207" t="s">
        <v>831</v>
      </c>
      <c r="D207">
        <v>2024</v>
      </c>
      <c r="E207" t="s">
        <v>953</v>
      </c>
      <c r="F207" t="s">
        <v>15</v>
      </c>
      <c r="G207" t="s">
        <v>16</v>
      </c>
      <c r="H207" t="s">
        <v>17</v>
      </c>
      <c r="I207" t="s">
        <v>18</v>
      </c>
      <c r="J207" t="s">
        <v>954</v>
      </c>
      <c r="K207" t="s">
        <v>955</v>
      </c>
      <c r="L207" t="s">
        <v>956</v>
      </c>
      <c r="M207" t="s">
        <v>957</v>
      </c>
    </row>
    <row r="208" spans="1:13">
      <c r="A208">
        <v>207</v>
      </c>
      <c r="B208">
        <f>"003"</f>
        <v>0</v>
      </c>
      <c r="C208" t="s">
        <v>831</v>
      </c>
      <c r="D208">
        <v>2024</v>
      </c>
      <c r="E208" t="s">
        <v>958</v>
      </c>
      <c r="F208" t="s">
        <v>15</v>
      </c>
      <c r="G208" t="s">
        <v>16</v>
      </c>
      <c r="H208" t="s">
        <v>17</v>
      </c>
      <c r="I208" t="s">
        <v>18</v>
      </c>
      <c r="J208" t="s">
        <v>959</v>
      </c>
      <c r="K208" t="s">
        <v>960</v>
      </c>
      <c r="L208" t="s">
        <v>961</v>
      </c>
      <c r="M208" t="s">
        <v>962</v>
      </c>
    </row>
    <row r="209" spans="1:13">
      <c r="A209">
        <v>208</v>
      </c>
      <c r="B209">
        <f>"003"</f>
        <v>0</v>
      </c>
      <c r="C209" t="s">
        <v>831</v>
      </c>
      <c r="D209">
        <v>2024</v>
      </c>
      <c r="E209" t="s">
        <v>43</v>
      </c>
      <c r="F209" t="s">
        <v>15</v>
      </c>
      <c r="G209" t="s">
        <v>16</v>
      </c>
      <c r="H209" t="s">
        <v>17</v>
      </c>
      <c r="I209" t="s">
        <v>18</v>
      </c>
      <c r="J209" t="s">
        <v>963</v>
      </c>
      <c r="K209" t="s">
        <v>964</v>
      </c>
      <c r="L209" t="s">
        <v>965</v>
      </c>
      <c r="M209" t="s">
        <v>966</v>
      </c>
    </row>
    <row r="210" spans="1:13">
      <c r="A210">
        <v>209</v>
      </c>
      <c r="B210">
        <f>"003"</f>
        <v>0</v>
      </c>
      <c r="C210" t="s">
        <v>831</v>
      </c>
      <c r="D210">
        <v>2024</v>
      </c>
      <c r="E210" t="s">
        <v>377</v>
      </c>
      <c r="F210" t="s">
        <v>15</v>
      </c>
      <c r="G210" t="s">
        <v>16</v>
      </c>
      <c r="H210" t="s">
        <v>17</v>
      </c>
      <c r="I210" t="s">
        <v>18</v>
      </c>
      <c r="J210" t="s">
        <v>967</v>
      </c>
      <c r="K210" t="s">
        <v>968</v>
      </c>
      <c r="L210" t="s">
        <v>969</v>
      </c>
      <c r="M210" t="s">
        <v>970</v>
      </c>
    </row>
    <row r="211" spans="1:13">
      <c r="A211">
        <v>210</v>
      </c>
      <c r="B211">
        <f>"003"</f>
        <v>0</v>
      </c>
      <c r="C211" t="s">
        <v>831</v>
      </c>
      <c r="D211">
        <v>2024</v>
      </c>
      <c r="E211" t="s">
        <v>48</v>
      </c>
      <c r="F211" t="s">
        <v>15</v>
      </c>
      <c r="G211" t="s">
        <v>16</v>
      </c>
      <c r="H211" t="s">
        <v>17</v>
      </c>
      <c r="I211" t="s">
        <v>18</v>
      </c>
      <c r="J211" t="s">
        <v>971</v>
      </c>
      <c r="K211" t="s">
        <v>972</v>
      </c>
      <c r="L211" t="s">
        <v>973</v>
      </c>
      <c r="M211" t="s">
        <v>974</v>
      </c>
    </row>
    <row r="212" spans="1:13">
      <c r="A212">
        <v>211</v>
      </c>
      <c r="B212">
        <f>"003"</f>
        <v>0</v>
      </c>
      <c r="C212" t="s">
        <v>831</v>
      </c>
      <c r="D212">
        <v>2024</v>
      </c>
      <c r="E212" t="s">
        <v>58</v>
      </c>
      <c r="F212" t="s">
        <v>15</v>
      </c>
      <c r="G212" t="s">
        <v>16</v>
      </c>
      <c r="H212" t="s">
        <v>17</v>
      </c>
      <c r="I212" t="s">
        <v>18</v>
      </c>
      <c r="J212" t="s">
        <v>975</v>
      </c>
      <c r="K212" t="s">
        <v>976</v>
      </c>
      <c r="L212" t="s">
        <v>977</v>
      </c>
      <c r="M212" t="s">
        <v>978</v>
      </c>
    </row>
    <row r="213" spans="1:13">
      <c r="A213">
        <v>212</v>
      </c>
      <c r="B213">
        <f>"003"</f>
        <v>0</v>
      </c>
      <c r="C213" t="s">
        <v>831</v>
      </c>
      <c r="D213">
        <v>2024</v>
      </c>
      <c r="E213" t="s">
        <v>63</v>
      </c>
      <c r="F213" t="s">
        <v>15</v>
      </c>
      <c r="G213" t="s">
        <v>16</v>
      </c>
      <c r="H213" t="s">
        <v>17</v>
      </c>
      <c r="I213" t="s">
        <v>18</v>
      </c>
      <c r="J213" t="s">
        <v>979</v>
      </c>
      <c r="K213" t="s">
        <v>980</v>
      </c>
      <c r="L213" t="s">
        <v>981</v>
      </c>
      <c r="M213" t="s">
        <v>982</v>
      </c>
    </row>
    <row r="214" spans="1:13">
      <c r="A214">
        <v>213</v>
      </c>
      <c r="B214">
        <f>"003"</f>
        <v>0</v>
      </c>
      <c r="C214" t="s">
        <v>831</v>
      </c>
      <c r="D214">
        <v>2024</v>
      </c>
      <c r="E214" t="s">
        <v>68</v>
      </c>
      <c r="F214" t="s">
        <v>15</v>
      </c>
      <c r="G214" t="s">
        <v>16</v>
      </c>
      <c r="H214" t="s">
        <v>17</v>
      </c>
      <c r="I214" t="s">
        <v>18</v>
      </c>
      <c r="J214" t="s">
        <v>983</v>
      </c>
      <c r="K214" t="s">
        <v>984</v>
      </c>
      <c r="L214" t="s">
        <v>985</v>
      </c>
      <c r="M214" t="s">
        <v>986</v>
      </c>
    </row>
    <row r="215" spans="1:13">
      <c r="A215">
        <v>214</v>
      </c>
      <c r="B215">
        <f>"003"</f>
        <v>0</v>
      </c>
      <c r="C215" t="s">
        <v>831</v>
      </c>
      <c r="D215">
        <v>2024</v>
      </c>
      <c r="E215" t="s">
        <v>73</v>
      </c>
      <c r="F215" t="s">
        <v>15</v>
      </c>
      <c r="G215" t="s">
        <v>16</v>
      </c>
      <c r="H215" t="s">
        <v>17</v>
      </c>
      <c r="I215" t="s">
        <v>18</v>
      </c>
      <c r="J215" t="s">
        <v>987</v>
      </c>
      <c r="K215" t="s">
        <v>988</v>
      </c>
      <c r="L215" t="s">
        <v>989</v>
      </c>
      <c r="M215" t="s">
        <v>990</v>
      </c>
    </row>
    <row r="216" spans="1:13">
      <c r="A216">
        <v>215</v>
      </c>
      <c r="B216">
        <f>"003"</f>
        <v>0</v>
      </c>
      <c r="C216" t="s">
        <v>831</v>
      </c>
      <c r="D216">
        <v>2024</v>
      </c>
      <c r="E216" t="s">
        <v>78</v>
      </c>
      <c r="F216" t="s">
        <v>15</v>
      </c>
      <c r="G216" t="s">
        <v>16</v>
      </c>
      <c r="H216" t="s">
        <v>17</v>
      </c>
      <c r="I216" t="s">
        <v>18</v>
      </c>
      <c r="J216" t="s">
        <v>991</v>
      </c>
      <c r="K216" t="s">
        <v>992</v>
      </c>
      <c r="L216" t="s">
        <v>993</v>
      </c>
      <c r="M216" t="s">
        <v>994</v>
      </c>
    </row>
    <row r="217" spans="1:13">
      <c r="A217">
        <v>216</v>
      </c>
      <c r="B217">
        <f>"003"</f>
        <v>0</v>
      </c>
      <c r="C217" t="s">
        <v>831</v>
      </c>
      <c r="D217">
        <v>2024</v>
      </c>
      <c r="E217" t="s">
        <v>473</v>
      </c>
      <c r="F217" t="s">
        <v>15</v>
      </c>
      <c r="G217" t="s">
        <v>16</v>
      </c>
      <c r="H217" t="s">
        <v>17</v>
      </c>
      <c r="I217" t="s">
        <v>18</v>
      </c>
      <c r="J217" t="s">
        <v>995</v>
      </c>
      <c r="K217" t="s">
        <v>996</v>
      </c>
      <c r="L217" t="s">
        <v>997</v>
      </c>
      <c r="M217" t="s">
        <v>998</v>
      </c>
    </row>
    <row r="218" spans="1:13">
      <c r="A218">
        <v>217</v>
      </c>
      <c r="B218">
        <f>"003"</f>
        <v>0</v>
      </c>
      <c r="C218" t="s">
        <v>831</v>
      </c>
      <c r="D218">
        <v>2024</v>
      </c>
      <c r="E218" t="s">
        <v>478</v>
      </c>
      <c r="F218" t="s">
        <v>15</v>
      </c>
      <c r="G218" t="s">
        <v>16</v>
      </c>
      <c r="H218" t="s">
        <v>17</v>
      </c>
      <c r="I218" t="s">
        <v>18</v>
      </c>
      <c r="J218" t="s">
        <v>999</v>
      </c>
      <c r="K218" t="s">
        <v>1000</v>
      </c>
      <c r="L218" t="s">
        <v>1001</v>
      </c>
      <c r="M218" t="s">
        <v>1002</v>
      </c>
    </row>
    <row r="219" spans="1:13">
      <c r="A219">
        <v>218</v>
      </c>
      <c r="B219">
        <f>"003"</f>
        <v>0</v>
      </c>
      <c r="C219" t="s">
        <v>831</v>
      </c>
      <c r="D219">
        <v>2024</v>
      </c>
      <c r="E219" t="s">
        <v>483</v>
      </c>
      <c r="F219" t="s">
        <v>15</v>
      </c>
      <c r="G219" t="s">
        <v>16</v>
      </c>
      <c r="H219" t="s">
        <v>17</v>
      </c>
      <c r="I219" t="s">
        <v>18</v>
      </c>
      <c r="J219" t="s">
        <v>1003</v>
      </c>
      <c r="K219" t="s">
        <v>1004</v>
      </c>
      <c r="L219" t="s">
        <v>1005</v>
      </c>
      <c r="M219" t="s">
        <v>1006</v>
      </c>
    </row>
    <row r="220" spans="1:13">
      <c r="A220">
        <v>2270</v>
      </c>
      <c r="B220">
        <f>"910"</f>
        <v>0</v>
      </c>
      <c r="C220" t="s">
        <v>938</v>
      </c>
      <c r="D220">
        <v>2024</v>
      </c>
      <c r="E220" t="s">
        <v>504</v>
      </c>
      <c r="F220" t="s">
        <v>378</v>
      </c>
      <c r="G220" t="s">
        <v>379</v>
      </c>
      <c r="H220" t="s">
        <v>17</v>
      </c>
      <c r="I220" t="s">
        <v>18</v>
      </c>
      <c r="J220" t="s">
        <v>1007</v>
      </c>
      <c r="K220" t="s">
        <v>1008</v>
      </c>
      <c r="L220" t="s">
        <v>1009</v>
      </c>
      <c r="M220" t="s">
        <v>942</v>
      </c>
    </row>
    <row r="221" spans="1:13">
      <c r="A221">
        <v>219</v>
      </c>
      <c r="B221">
        <f>"003"</f>
        <v>0</v>
      </c>
      <c r="C221" t="s">
        <v>831</v>
      </c>
      <c r="D221">
        <v>2024</v>
      </c>
      <c r="E221" t="s">
        <v>83</v>
      </c>
      <c r="F221" t="s">
        <v>15</v>
      </c>
      <c r="G221" t="s">
        <v>16</v>
      </c>
      <c r="H221" t="s">
        <v>17</v>
      </c>
      <c r="I221" t="s">
        <v>18</v>
      </c>
      <c r="J221" t="s">
        <v>1010</v>
      </c>
      <c r="K221" t="s">
        <v>1011</v>
      </c>
      <c r="L221" t="s">
        <v>1012</v>
      </c>
      <c r="M221" t="s">
        <v>1013</v>
      </c>
    </row>
    <row r="222" spans="1:13">
      <c r="A222">
        <v>220</v>
      </c>
      <c r="B222">
        <f>"003"</f>
        <v>0</v>
      </c>
      <c r="C222" t="s">
        <v>831</v>
      </c>
      <c r="D222">
        <v>2024</v>
      </c>
      <c r="E222" t="s">
        <v>93</v>
      </c>
      <c r="F222" t="s">
        <v>15</v>
      </c>
      <c r="G222" t="s">
        <v>16</v>
      </c>
      <c r="H222" t="s">
        <v>17</v>
      </c>
      <c r="I222" t="s">
        <v>18</v>
      </c>
      <c r="J222" t="s">
        <v>1014</v>
      </c>
      <c r="K222" t="s">
        <v>1015</v>
      </c>
      <c r="L222" t="s">
        <v>1016</v>
      </c>
      <c r="M222" t="s">
        <v>1017</v>
      </c>
    </row>
    <row r="223" spans="1:13">
      <c r="A223">
        <v>221</v>
      </c>
      <c r="B223">
        <f>"003"</f>
        <v>0</v>
      </c>
      <c r="C223" t="s">
        <v>831</v>
      </c>
      <c r="D223">
        <v>2024</v>
      </c>
      <c r="E223" t="s">
        <v>504</v>
      </c>
      <c r="F223" t="s">
        <v>15</v>
      </c>
      <c r="G223" t="s">
        <v>16</v>
      </c>
      <c r="H223" t="s">
        <v>17</v>
      </c>
      <c r="I223" t="s">
        <v>18</v>
      </c>
      <c r="J223" t="s">
        <v>1018</v>
      </c>
      <c r="K223" t="s">
        <v>1019</v>
      </c>
      <c r="L223" t="s">
        <v>1020</v>
      </c>
      <c r="M223" t="s">
        <v>1021</v>
      </c>
    </row>
    <row r="224" spans="1:13">
      <c r="A224">
        <v>222</v>
      </c>
      <c r="B224">
        <f>"003"</f>
        <v>0</v>
      </c>
      <c r="C224" t="s">
        <v>831</v>
      </c>
      <c r="D224">
        <v>2024</v>
      </c>
      <c r="E224" t="s">
        <v>108</v>
      </c>
      <c r="F224" t="s">
        <v>15</v>
      </c>
      <c r="G224" t="s">
        <v>16</v>
      </c>
      <c r="H224" t="s">
        <v>17</v>
      </c>
      <c r="I224" t="s">
        <v>18</v>
      </c>
      <c r="J224" t="s">
        <v>1022</v>
      </c>
      <c r="K224" t="s">
        <v>1023</v>
      </c>
      <c r="L224" t="s">
        <v>1024</v>
      </c>
      <c r="M224" t="s">
        <v>1025</v>
      </c>
    </row>
    <row r="225" spans="1:13">
      <c r="A225">
        <v>223</v>
      </c>
      <c r="B225">
        <f>"003"</f>
        <v>0</v>
      </c>
      <c r="C225" t="s">
        <v>831</v>
      </c>
      <c r="D225">
        <v>2024</v>
      </c>
      <c r="E225" t="s">
        <v>113</v>
      </c>
      <c r="F225" t="s">
        <v>15</v>
      </c>
      <c r="G225" t="s">
        <v>16</v>
      </c>
      <c r="H225" t="s">
        <v>17</v>
      </c>
      <c r="I225" t="s">
        <v>18</v>
      </c>
      <c r="J225" t="s">
        <v>1026</v>
      </c>
      <c r="K225" t="s">
        <v>1027</v>
      </c>
      <c r="L225" t="s">
        <v>1028</v>
      </c>
      <c r="M225" t="s">
        <v>1029</v>
      </c>
    </row>
    <row r="226" spans="1:13">
      <c r="A226">
        <v>224</v>
      </c>
      <c r="B226">
        <f>"003"</f>
        <v>0</v>
      </c>
      <c r="C226" t="s">
        <v>831</v>
      </c>
      <c r="D226">
        <v>2024</v>
      </c>
      <c r="E226" t="s">
        <v>118</v>
      </c>
      <c r="F226" t="s">
        <v>15</v>
      </c>
      <c r="G226" t="s">
        <v>16</v>
      </c>
      <c r="H226" t="s">
        <v>17</v>
      </c>
      <c r="I226" t="s">
        <v>18</v>
      </c>
      <c r="J226" t="s">
        <v>1030</v>
      </c>
      <c r="K226" t="s">
        <v>1031</v>
      </c>
      <c r="L226" t="s">
        <v>1032</v>
      </c>
      <c r="M226" t="s">
        <v>1033</v>
      </c>
    </row>
    <row r="227" spans="1:13">
      <c r="A227">
        <v>225</v>
      </c>
      <c r="B227">
        <f>"003"</f>
        <v>0</v>
      </c>
      <c r="C227" t="s">
        <v>831</v>
      </c>
      <c r="D227">
        <v>2024</v>
      </c>
      <c r="E227" t="s">
        <v>133</v>
      </c>
      <c r="F227" t="s">
        <v>15</v>
      </c>
      <c r="G227" t="s">
        <v>16</v>
      </c>
      <c r="H227" t="s">
        <v>17</v>
      </c>
      <c r="I227" t="s">
        <v>18</v>
      </c>
      <c r="J227" t="s">
        <v>1034</v>
      </c>
      <c r="K227" t="s">
        <v>1035</v>
      </c>
      <c r="L227" t="s">
        <v>1036</v>
      </c>
      <c r="M227" t="s">
        <v>1037</v>
      </c>
    </row>
    <row r="228" spans="1:13">
      <c r="A228">
        <v>226</v>
      </c>
      <c r="B228">
        <f>"003"</f>
        <v>0</v>
      </c>
      <c r="C228" t="s">
        <v>831</v>
      </c>
      <c r="D228">
        <v>2024</v>
      </c>
      <c r="E228" t="s">
        <v>143</v>
      </c>
      <c r="F228" t="s">
        <v>15</v>
      </c>
      <c r="G228" t="s">
        <v>16</v>
      </c>
      <c r="H228" t="s">
        <v>17</v>
      </c>
      <c r="I228" t="s">
        <v>18</v>
      </c>
      <c r="J228" t="s">
        <v>1038</v>
      </c>
      <c r="K228" t="s">
        <v>1039</v>
      </c>
      <c r="L228" t="s">
        <v>1040</v>
      </c>
      <c r="M228" t="s">
        <v>1041</v>
      </c>
    </row>
    <row r="229" spans="1:13">
      <c r="A229">
        <v>227</v>
      </c>
      <c r="B229">
        <f>"003"</f>
        <v>0</v>
      </c>
      <c r="C229" t="s">
        <v>831</v>
      </c>
      <c r="D229">
        <v>2024</v>
      </c>
      <c r="E229" t="s">
        <v>551</v>
      </c>
      <c r="F229" t="s">
        <v>15</v>
      </c>
      <c r="G229" t="s">
        <v>16</v>
      </c>
      <c r="H229" t="s">
        <v>17</v>
      </c>
      <c r="I229" t="s">
        <v>18</v>
      </c>
      <c r="J229" t="s">
        <v>1042</v>
      </c>
      <c r="K229" t="s">
        <v>1043</v>
      </c>
      <c r="L229" t="s">
        <v>1044</v>
      </c>
      <c r="M229" t="s">
        <v>1045</v>
      </c>
    </row>
    <row r="230" spans="1:13">
      <c r="A230">
        <v>228</v>
      </c>
      <c r="B230">
        <f>"003"</f>
        <v>0</v>
      </c>
      <c r="C230" t="s">
        <v>831</v>
      </c>
      <c r="D230">
        <v>2024</v>
      </c>
      <c r="E230" t="s">
        <v>168</v>
      </c>
      <c r="F230" t="s">
        <v>15</v>
      </c>
      <c r="G230" t="s">
        <v>16</v>
      </c>
      <c r="H230" t="s">
        <v>17</v>
      </c>
      <c r="I230" t="s">
        <v>18</v>
      </c>
      <c r="J230" t="s">
        <v>1046</v>
      </c>
      <c r="K230" t="s">
        <v>1047</v>
      </c>
      <c r="L230" t="s">
        <v>1048</v>
      </c>
      <c r="M230" t="s">
        <v>1049</v>
      </c>
    </row>
    <row r="231" spans="1:13">
      <c r="A231">
        <v>229</v>
      </c>
      <c r="B231">
        <f>"003"</f>
        <v>0</v>
      </c>
      <c r="C231" t="s">
        <v>831</v>
      </c>
      <c r="D231">
        <v>2024</v>
      </c>
      <c r="E231" t="s">
        <v>173</v>
      </c>
      <c r="F231" t="s">
        <v>15</v>
      </c>
      <c r="G231" t="s">
        <v>16</v>
      </c>
      <c r="H231" t="s">
        <v>17</v>
      </c>
      <c r="I231" t="s">
        <v>18</v>
      </c>
      <c r="J231" t="s">
        <v>1050</v>
      </c>
      <c r="K231" t="s">
        <v>1051</v>
      </c>
      <c r="L231" t="s">
        <v>1052</v>
      </c>
      <c r="M231" t="s">
        <v>1053</v>
      </c>
    </row>
    <row r="232" spans="1:13">
      <c r="A232">
        <v>230</v>
      </c>
      <c r="B232">
        <f>"003"</f>
        <v>0</v>
      </c>
      <c r="C232" t="s">
        <v>831</v>
      </c>
      <c r="D232">
        <v>2024</v>
      </c>
      <c r="E232" t="s">
        <v>183</v>
      </c>
      <c r="F232" t="s">
        <v>15</v>
      </c>
      <c r="G232" t="s">
        <v>16</v>
      </c>
      <c r="H232" t="s">
        <v>17</v>
      </c>
      <c r="I232" t="s">
        <v>18</v>
      </c>
      <c r="J232" t="s">
        <v>1054</v>
      </c>
      <c r="K232" t="s">
        <v>1055</v>
      </c>
      <c r="L232" t="s">
        <v>1056</v>
      </c>
      <c r="M232" t="s">
        <v>1057</v>
      </c>
    </row>
    <row r="233" spans="1:13">
      <c r="A233">
        <v>231</v>
      </c>
      <c r="B233">
        <f>"003"</f>
        <v>0</v>
      </c>
      <c r="C233" t="s">
        <v>831</v>
      </c>
      <c r="D233">
        <v>2024</v>
      </c>
      <c r="E233" t="s">
        <v>384</v>
      </c>
      <c r="F233" t="s">
        <v>15</v>
      </c>
      <c r="G233" t="s">
        <v>16</v>
      </c>
      <c r="H233" t="s">
        <v>17</v>
      </c>
      <c r="I233" t="s">
        <v>18</v>
      </c>
      <c r="J233" t="s">
        <v>1058</v>
      </c>
      <c r="K233" t="s">
        <v>1059</v>
      </c>
      <c r="L233" t="s">
        <v>1060</v>
      </c>
      <c r="M233" t="s">
        <v>1061</v>
      </c>
    </row>
    <row r="234" spans="1:13">
      <c r="A234">
        <v>232</v>
      </c>
      <c r="B234">
        <f>"003"</f>
        <v>0</v>
      </c>
      <c r="C234" t="s">
        <v>831</v>
      </c>
      <c r="D234">
        <v>2024</v>
      </c>
      <c r="E234" t="s">
        <v>193</v>
      </c>
      <c r="F234" t="s">
        <v>15</v>
      </c>
      <c r="G234" t="s">
        <v>16</v>
      </c>
      <c r="H234" t="s">
        <v>17</v>
      </c>
      <c r="I234" t="s">
        <v>18</v>
      </c>
      <c r="J234" t="s">
        <v>1062</v>
      </c>
      <c r="K234" t="s">
        <v>1063</v>
      </c>
      <c r="L234" t="s">
        <v>1064</v>
      </c>
      <c r="M234" t="s">
        <v>1065</v>
      </c>
    </row>
    <row r="235" spans="1:13">
      <c r="A235">
        <v>233</v>
      </c>
      <c r="B235">
        <f>"003"</f>
        <v>0</v>
      </c>
      <c r="C235" t="s">
        <v>831</v>
      </c>
      <c r="D235">
        <v>2024</v>
      </c>
      <c r="E235" t="s">
        <v>198</v>
      </c>
      <c r="F235" t="s">
        <v>15</v>
      </c>
      <c r="G235" t="s">
        <v>16</v>
      </c>
      <c r="H235" t="s">
        <v>17</v>
      </c>
      <c r="I235" t="s">
        <v>18</v>
      </c>
      <c r="J235" t="s">
        <v>1066</v>
      </c>
      <c r="K235" t="s">
        <v>1067</v>
      </c>
      <c r="L235" t="s">
        <v>1068</v>
      </c>
      <c r="M235" t="s">
        <v>1069</v>
      </c>
    </row>
    <row r="236" spans="1:13">
      <c r="A236">
        <v>234</v>
      </c>
      <c r="B236">
        <f>"003"</f>
        <v>0</v>
      </c>
      <c r="C236" t="s">
        <v>831</v>
      </c>
      <c r="D236">
        <v>2024</v>
      </c>
      <c r="E236" t="s">
        <v>389</v>
      </c>
      <c r="F236" t="s">
        <v>15</v>
      </c>
      <c r="G236" t="s">
        <v>16</v>
      </c>
      <c r="H236" t="s">
        <v>17</v>
      </c>
      <c r="I236" t="s">
        <v>18</v>
      </c>
      <c r="J236" t="s">
        <v>1070</v>
      </c>
      <c r="K236" t="s">
        <v>1071</v>
      </c>
      <c r="L236" t="s">
        <v>1072</v>
      </c>
      <c r="M236" t="s">
        <v>1073</v>
      </c>
    </row>
    <row r="237" spans="1:13">
      <c r="A237">
        <v>235</v>
      </c>
      <c r="B237">
        <f>"003"</f>
        <v>0</v>
      </c>
      <c r="C237" t="s">
        <v>831</v>
      </c>
      <c r="D237">
        <v>2024</v>
      </c>
      <c r="E237" t="s">
        <v>208</v>
      </c>
      <c r="F237" t="s">
        <v>15</v>
      </c>
      <c r="G237" t="s">
        <v>16</v>
      </c>
      <c r="H237" t="s">
        <v>17</v>
      </c>
      <c r="I237" t="s">
        <v>18</v>
      </c>
      <c r="J237" t="s">
        <v>1074</v>
      </c>
      <c r="K237" t="s">
        <v>1075</v>
      </c>
      <c r="L237" t="s">
        <v>1076</v>
      </c>
      <c r="M237" t="s">
        <v>1077</v>
      </c>
    </row>
    <row r="238" spans="1:13">
      <c r="A238">
        <v>236</v>
      </c>
      <c r="B238">
        <f>"003"</f>
        <v>0</v>
      </c>
      <c r="C238" t="s">
        <v>831</v>
      </c>
      <c r="D238">
        <v>2024</v>
      </c>
      <c r="E238" t="s">
        <v>615</v>
      </c>
      <c r="F238" t="s">
        <v>15</v>
      </c>
      <c r="G238" t="s">
        <v>16</v>
      </c>
      <c r="H238" t="s">
        <v>17</v>
      </c>
      <c r="I238" t="s">
        <v>18</v>
      </c>
      <c r="J238" t="s">
        <v>1078</v>
      </c>
      <c r="K238" t="s">
        <v>1079</v>
      </c>
      <c r="L238" t="s">
        <v>1080</v>
      </c>
      <c r="M238" t="s">
        <v>1081</v>
      </c>
    </row>
    <row r="239" spans="1:13">
      <c r="A239">
        <v>237</v>
      </c>
      <c r="B239">
        <f>"003"</f>
        <v>0</v>
      </c>
      <c r="C239" t="s">
        <v>831</v>
      </c>
      <c r="D239">
        <v>2024</v>
      </c>
      <c r="E239" t="s">
        <v>218</v>
      </c>
      <c r="F239" t="s">
        <v>15</v>
      </c>
      <c r="G239" t="s">
        <v>16</v>
      </c>
      <c r="H239" t="s">
        <v>17</v>
      </c>
      <c r="I239" t="s">
        <v>18</v>
      </c>
      <c r="J239" t="s">
        <v>1082</v>
      </c>
      <c r="K239" t="s">
        <v>1083</v>
      </c>
      <c r="L239" t="s">
        <v>1084</v>
      </c>
      <c r="M239" t="s">
        <v>1085</v>
      </c>
    </row>
    <row r="240" spans="1:13">
      <c r="A240">
        <v>238</v>
      </c>
      <c r="B240">
        <f>"003"</f>
        <v>0</v>
      </c>
      <c r="C240" t="s">
        <v>831</v>
      </c>
      <c r="D240">
        <v>2024</v>
      </c>
      <c r="E240" t="s">
        <v>403</v>
      </c>
      <c r="F240" t="s">
        <v>15</v>
      </c>
      <c r="G240" t="s">
        <v>16</v>
      </c>
      <c r="H240" t="s">
        <v>17</v>
      </c>
      <c r="I240" t="s">
        <v>18</v>
      </c>
      <c r="J240" t="s">
        <v>1086</v>
      </c>
      <c r="K240" t="s">
        <v>1087</v>
      </c>
      <c r="L240" t="s">
        <v>1088</v>
      </c>
      <c r="M240" t="s">
        <v>1089</v>
      </c>
    </row>
    <row r="241" spans="1:13">
      <c r="A241">
        <v>239</v>
      </c>
      <c r="B241">
        <f>"003"</f>
        <v>0</v>
      </c>
      <c r="C241" t="s">
        <v>831</v>
      </c>
      <c r="D241">
        <v>2024</v>
      </c>
      <c r="E241" t="s">
        <v>408</v>
      </c>
      <c r="F241" t="s">
        <v>15</v>
      </c>
      <c r="G241" t="s">
        <v>16</v>
      </c>
      <c r="H241" t="s">
        <v>17</v>
      </c>
      <c r="I241" t="s">
        <v>18</v>
      </c>
      <c r="J241" t="s">
        <v>1090</v>
      </c>
      <c r="K241" t="s">
        <v>1091</v>
      </c>
      <c r="L241" t="s">
        <v>1092</v>
      </c>
      <c r="M241" t="s">
        <v>1093</v>
      </c>
    </row>
    <row r="242" spans="1:13">
      <c r="A242">
        <v>240</v>
      </c>
      <c r="B242">
        <f>"003"</f>
        <v>0</v>
      </c>
      <c r="C242" t="s">
        <v>831</v>
      </c>
      <c r="D242">
        <v>2024</v>
      </c>
      <c r="E242" t="s">
        <v>413</v>
      </c>
      <c r="F242" t="s">
        <v>15</v>
      </c>
      <c r="G242" t="s">
        <v>16</v>
      </c>
      <c r="H242" t="s">
        <v>17</v>
      </c>
      <c r="I242" t="s">
        <v>18</v>
      </c>
      <c r="J242" t="s">
        <v>1094</v>
      </c>
      <c r="K242" t="s">
        <v>1095</v>
      </c>
      <c r="L242" t="s">
        <v>1096</v>
      </c>
      <c r="M242" t="s">
        <v>1097</v>
      </c>
    </row>
    <row r="243" spans="1:13">
      <c r="A243">
        <v>241</v>
      </c>
      <c r="B243">
        <f>"003"</f>
        <v>0</v>
      </c>
      <c r="C243" t="s">
        <v>831</v>
      </c>
      <c r="D243">
        <v>2024</v>
      </c>
      <c r="E243" t="s">
        <v>223</v>
      </c>
      <c r="F243" t="s">
        <v>15</v>
      </c>
      <c r="G243" t="s">
        <v>16</v>
      </c>
      <c r="H243" t="s">
        <v>17</v>
      </c>
      <c r="I243" t="s">
        <v>18</v>
      </c>
      <c r="J243" t="s">
        <v>1098</v>
      </c>
      <c r="K243" t="s">
        <v>1099</v>
      </c>
      <c r="L243" t="s">
        <v>1100</v>
      </c>
      <c r="M243" t="s">
        <v>1101</v>
      </c>
    </row>
    <row r="244" spans="1:13">
      <c r="A244">
        <v>242</v>
      </c>
      <c r="B244">
        <f>"003"</f>
        <v>0</v>
      </c>
      <c r="C244" t="s">
        <v>831</v>
      </c>
      <c r="D244">
        <v>2024</v>
      </c>
      <c r="E244" t="s">
        <v>640</v>
      </c>
      <c r="F244" t="s">
        <v>15</v>
      </c>
      <c r="G244" t="s">
        <v>16</v>
      </c>
      <c r="H244" t="s">
        <v>17</v>
      </c>
      <c r="I244" t="s">
        <v>18</v>
      </c>
      <c r="J244" t="s">
        <v>1102</v>
      </c>
      <c r="K244" t="s">
        <v>1103</v>
      </c>
      <c r="L244" t="s">
        <v>1104</v>
      </c>
      <c r="M244" t="s">
        <v>1105</v>
      </c>
    </row>
    <row r="245" spans="1:13">
      <c r="A245">
        <v>243</v>
      </c>
      <c r="B245">
        <f>"003"</f>
        <v>0</v>
      </c>
      <c r="C245" t="s">
        <v>831</v>
      </c>
      <c r="D245">
        <v>2024</v>
      </c>
      <c r="E245" t="s">
        <v>228</v>
      </c>
      <c r="F245" t="s">
        <v>15</v>
      </c>
      <c r="G245" t="s">
        <v>16</v>
      </c>
      <c r="H245" t="s">
        <v>17</v>
      </c>
      <c r="I245" t="s">
        <v>18</v>
      </c>
      <c r="J245" t="s">
        <v>1106</v>
      </c>
      <c r="K245" t="s">
        <v>1107</v>
      </c>
      <c r="L245" t="s">
        <v>1108</v>
      </c>
      <c r="M245" t="s">
        <v>1109</v>
      </c>
    </row>
    <row r="246" spans="1:13">
      <c r="A246">
        <v>244</v>
      </c>
      <c r="B246">
        <f>"003"</f>
        <v>0</v>
      </c>
      <c r="C246" t="s">
        <v>831</v>
      </c>
      <c r="D246">
        <v>2024</v>
      </c>
      <c r="E246" t="s">
        <v>233</v>
      </c>
      <c r="F246" t="s">
        <v>15</v>
      </c>
      <c r="G246" t="s">
        <v>16</v>
      </c>
      <c r="H246" t="s">
        <v>17</v>
      </c>
      <c r="I246" t="s">
        <v>18</v>
      </c>
      <c r="J246" t="s">
        <v>1110</v>
      </c>
      <c r="K246" t="s">
        <v>1111</v>
      </c>
      <c r="L246" t="s">
        <v>1112</v>
      </c>
      <c r="M246" t="s">
        <v>1113</v>
      </c>
    </row>
    <row r="247" spans="1:13">
      <c r="A247">
        <v>245</v>
      </c>
      <c r="B247">
        <f>"003"</f>
        <v>0</v>
      </c>
      <c r="C247" t="s">
        <v>831</v>
      </c>
      <c r="D247">
        <v>2024</v>
      </c>
      <c r="E247" t="s">
        <v>253</v>
      </c>
      <c r="F247" t="s">
        <v>15</v>
      </c>
      <c r="G247" t="s">
        <v>16</v>
      </c>
      <c r="H247" t="s">
        <v>17</v>
      </c>
      <c r="I247" t="s">
        <v>18</v>
      </c>
      <c r="J247" t="s">
        <v>1114</v>
      </c>
      <c r="K247" t="s">
        <v>1115</v>
      </c>
      <c r="L247" t="s">
        <v>1116</v>
      </c>
      <c r="M247" t="s">
        <v>1117</v>
      </c>
    </row>
    <row r="248" spans="1:13">
      <c r="A248">
        <v>246</v>
      </c>
      <c r="B248">
        <f>"003"</f>
        <v>0</v>
      </c>
      <c r="C248" t="s">
        <v>831</v>
      </c>
      <c r="D248">
        <v>2024</v>
      </c>
      <c r="E248" t="s">
        <v>268</v>
      </c>
      <c r="F248" t="s">
        <v>15</v>
      </c>
      <c r="G248" t="s">
        <v>16</v>
      </c>
      <c r="H248" t="s">
        <v>17</v>
      </c>
      <c r="I248" t="s">
        <v>18</v>
      </c>
      <c r="J248" t="s">
        <v>1118</v>
      </c>
      <c r="K248" t="s">
        <v>1119</v>
      </c>
      <c r="L248" t="s">
        <v>1120</v>
      </c>
      <c r="M248" t="s">
        <v>1121</v>
      </c>
    </row>
    <row r="249" spans="1:13">
      <c r="A249">
        <v>247</v>
      </c>
      <c r="B249">
        <f>"003"</f>
        <v>0</v>
      </c>
      <c r="C249" t="s">
        <v>831</v>
      </c>
      <c r="D249">
        <v>2024</v>
      </c>
      <c r="E249" t="s">
        <v>273</v>
      </c>
      <c r="F249" t="s">
        <v>15</v>
      </c>
      <c r="G249" t="s">
        <v>16</v>
      </c>
      <c r="H249" t="s">
        <v>17</v>
      </c>
      <c r="I249" t="s">
        <v>18</v>
      </c>
      <c r="J249" t="s">
        <v>1122</v>
      </c>
      <c r="K249" t="s">
        <v>1123</v>
      </c>
      <c r="L249" t="s">
        <v>1124</v>
      </c>
      <c r="M249" t="s">
        <v>1125</v>
      </c>
    </row>
    <row r="250" spans="1:13">
      <c r="A250">
        <v>248</v>
      </c>
      <c r="B250">
        <f>"003"</f>
        <v>0</v>
      </c>
      <c r="C250" t="s">
        <v>831</v>
      </c>
      <c r="D250">
        <v>2024</v>
      </c>
      <c r="E250" t="s">
        <v>278</v>
      </c>
      <c r="F250" t="s">
        <v>15</v>
      </c>
      <c r="G250" t="s">
        <v>16</v>
      </c>
      <c r="H250" t="s">
        <v>17</v>
      </c>
      <c r="I250" t="s">
        <v>18</v>
      </c>
      <c r="J250" t="s">
        <v>1126</v>
      </c>
      <c r="K250" t="s">
        <v>1127</v>
      </c>
      <c r="L250" t="s">
        <v>1128</v>
      </c>
      <c r="M250" t="s">
        <v>1129</v>
      </c>
    </row>
    <row r="251" spans="1:13">
      <c r="A251">
        <v>249</v>
      </c>
      <c r="B251">
        <f>"003"</f>
        <v>0</v>
      </c>
      <c r="C251" t="s">
        <v>831</v>
      </c>
      <c r="D251">
        <v>2024</v>
      </c>
      <c r="E251" t="s">
        <v>293</v>
      </c>
      <c r="F251" t="s">
        <v>15</v>
      </c>
      <c r="G251" t="s">
        <v>16</v>
      </c>
      <c r="H251" t="s">
        <v>17</v>
      </c>
      <c r="I251" t="s">
        <v>18</v>
      </c>
      <c r="J251" t="s">
        <v>1130</v>
      </c>
      <c r="K251" t="s">
        <v>1131</v>
      </c>
      <c r="L251" t="s">
        <v>1132</v>
      </c>
      <c r="M251" t="s">
        <v>1133</v>
      </c>
    </row>
    <row r="252" spans="1:13">
      <c r="A252">
        <v>250</v>
      </c>
      <c r="B252">
        <f>"003"</f>
        <v>0</v>
      </c>
      <c r="C252" t="s">
        <v>831</v>
      </c>
      <c r="D252">
        <v>2024</v>
      </c>
      <c r="E252" t="s">
        <v>298</v>
      </c>
      <c r="F252" t="s">
        <v>15</v>
      </c>
      <c r="G252" t="s">
        <v>16</v>
      </c>
      <c r="H252" t="s">
        <v>17</v>
      </c>
      <c r="I252" t="s">
        <v>18</v>
      </c>
      <c r="J252" t="s">
        <v>1134</v>
      </c>
      <c r="K252" t="s">
        <v>1135</v>
      </c>
      <c r="L252" t="s">
        <v>1136</v>
      </c>
      <c r="M252" t="s">
        <v>1137</v>
      </c>
    </row>
    <row r="253" spans="1:13">
      <c r="A253">
        <v>251</v>
      </c>
      <c r="B253">
        <f>"003"</f>
        <v>0</v>
      </c>
      <c r="C253" t="s">
        <v>831</v>
      </c>
      <c r="D253">
        <v>2024</v>
      </c>
      <c r="E253" t="s">
        <v>338</v>
      </c>
      <c r="F253" t="s">
        <v>15</v>
      </c>
      <c r="G253" t="s">
        <v>16</v>
      </c>
      <c r="H253" t="s">
        <v>17</v>
      </c>
      <c r="I253" t="s">
        <v>18</v>
      </c>
      <c r="J253" t="s">
        <v>1138</v>
      </c>
      <c r="K253" t="s">
        <v>1139</v>
      </c>
      <c r="L253" t="s">
        <v>1140</v>
      </c>
      <c r="M253" t="s">
        <v>1141</v>
      </c>
    </row>
    <row r="254" spans="1:13">
      <c r="A254">
        <v>252</v>
      </c>
      <c r="B254">
        <f>"003"</f>
        <v>0</v>
      </c>
      <c r="C254" t="s">
        <v>831</v>
      </c>
      <c r="D254">
        <v>2024</v>
      </c>
      <c r="E254" t="s">
        <v>353</v>
      </c>
      <c r="F254" t="s">
        <v>15</v>
      </c>
      <c r="G254" t="s">
        <v>16</v>
      </c>
      <c r="H254" t="s">
        <v>17</v>
      </c>
      <c r="I254" t="s">
        <v>18</v>
      </c>
      <c r="J254" t="s">
        <v>1142</v>
      </c>
      <c r="K254" t="s">
        <v>1143</v>
      </c>
      <c r="L254" t="s">
        <v>1144</v>
      </c>
      <c r="M254" t="s">
        <v>1145</v>
      </c>
    </row>
    <row r="255" spans="1:13">
      <c r="A255">
        <v>253</v>
      </c>
      <c r="B255">
        <f>"003"</f>
        <v>0</v>
      </c>
      <c r="C255" t="s">
        <v>831</v>
      </c>
      <c r="D255">
        <v>2024</v>
      </c>
      <c r="E255" t="s">
        <v>372</v>
      </c>
      <c r="F255" t="s">
        <v>15</v>
      </c>
      <c r="G255" t="s">
        <v>16</v>
      </c>
      <c r="H255" t="s">
        <v>17</v>
      </c>
      <c r="I255" t="s">
        <v>18</v>
      </c>
      <c r="J255" t="s">
        <v>1146</v>
      </c>
      <c r="K255" t="s">
        <v>1147</v>
      </c>
      <c r="L255" t="s">
        <v>1148</v>
      </c>
      <c r="M255" t="s">
        <v>1149</v>
      </c>
    </row>
    <row r="256" spans="1:13">
      <c r="A256">
        <v>254</v>
      </c>
      <c r="B256">
        <f>"003"</f>
        <v>0</v>
      </c>
      <c r="C256" t="s">
        <v>831</v>
      </c>
      <c r="D256">
        <v>2024</v>
      </c>
      <c r="E256" t="s">
        <v>1150</v>
      </c>
      <c r="F256" t="s">
        <v>15</v>
      </c>
      <c r="G256" t="s">
        <v>16</v>
      </c>
      <c r="H256" t="s">
        <v>17</v>
      </c>
      <c r="I256" t="s">
        <v>18</v>
      </c>
      <c r="J256" t="s">
        <v>1151</v>
      </c>
      <c r="K256" t="s">
        <v>1152</v>
      </c>
      <c r="L256" t="s">
        <v>1153</v>
      </c>
      <c r="M256" t="s">
        <v>1154</v>
      </c>
    </row>
    <row r="257" spans="1:13">
      <c r="A257">
        <v>255</v>
      </c>
      <c r="B257">
        <f>"003"</f>
        <v>0</v>
      </c>
      <c r="C257" t="s">
        <v>831</v>
      </c>
      <c r="D257">
        <v>2024</v>
      </c>
      <c r="E257" t="s">
        <v>1155</v>
      </c>
      <c r="F257" t="s">
        <v>15</v>
      </c>
      <c r="G257" t="s">
        <v>16</v>
      </c>
      <c r="H257" t="s">
        <v>17</v>
      </c>
      <c r="I257" t="s">
        <v>18</v>
      </c>
      <c r="J257" t="s">
        <v>1156</v>
      </c>
      <c r="K257" t="s">
        <v>1157</v>
      </c>
      <c r="L257" t="s">
        <v>1158</v>
      </c>
      <c r="M257" t="s">
        <v>1159</v>
      </c>
    </row>
    <row r="258" spans="1:13">
      <c r="A258">
        <v>256</v>
      </c>
      <c r="B258">
        <f>"003"</f>
        <v>0</v>
      </c>
      <c r="C258" t="s">
        <v>831</v>
      </c>
      <c r="D258">
        <v>2024</v>
      </c>
      <c r="E258" t="s">
        <v>23</v>
      </c>
      <c r="F258" t="s">
        <v>378</v>
      </c>
      <c r="G258" t="s">
        <v>379</v>
      </c>
      <c r="H258" t="s">
        <v>17</v>
      </c>
      <c r="I258" t="s">
        <v>18</v>
      </c>
      <c r="J258" t="s">
        <v>1160</v>
      </c>
      <c r="K258" t="s">
        <v>1161</v>
      </c>
      <c r="L258" t="s">
        <v>1162</v>
      </c>
      <c r="M258" t="s">
        <v>1163</v>
      </c>
    </row>
    <row r="259" spans="1:13">
      <c r="A259">
        <v>257</v>
      </c>
      <c r="B259">
        <f>"003"</f>
        <v>0</v>
      </c>
      <c r="C259" t="s">
        <v>831</v>
      </c>
      <c r="D259">
        <v>2024</v>
      </c>
      <c r="E259" t="s">
        <v>88</v>
      </c>
      <c r="F259" t="s">
        <v>378</v>
      </c>
      <c r="G259" t="s">
        <v>379</v>
      </c>
      <c r="H259" t="s">
        <v>17</v>
      </c>
      <c r="I259" t="s">
        <v>18</v>
      </c>
      <c r="J259" t="s">
        <v>1164</v>
      </c>
      <c r="K259" t="s">
        <v>1165</v>
      </c>
      <c r="L259" t="s">
        <v>1166</v>
      </c>
      <c r="M259" t="s">
        <v>1167</v>
      </c>
    </row>
    <row r="260" spans="1:13">
      <c r="A260">
        <v>258</v>
      </c>
      <c r="B260">
        <f>"003"</f>
        <v>0</v>
      </c>
      <c r="C260" t="s">
        <v>831</v>
      </c>
      <c r="D260">
        <v>2024</v>
      </c>
      <c r="E260" t="s">
        <v>258</v>
      </c>
      <c r="F260" t="s">
        <v>378</v>
      </c>
      <c r="G260" t="s">
        <v>379</v>
      </c>
      <c r="H260" t="s">
        <v>17</v>
      </c>
      <c r="I260" t="s">
        <v>18</v>
      </c>
      <c r="J260" t="s">
        <v>1168</v>
      </c>
      <c r="K260" t="s">
        <v>1169</v>
      </c>
      <c r="L260" t="s">
        <v>1170</v>
      </c>
      <c r="M260" t="s">
        <v>1171</v>
      </c>
    </row>
    <row r="261" spans="1:13">
      <c r="A261">
        <v>259</v>
      </c>
      <c r="B261">
        <f>"003"</f>
        <v>0</v>
      </c>
      <c r="C261" t="s">
        <v>831</v>
      </c>
      <c r="D261">
        <v>2024</v>
      </c>
      <c r="E261" t="s">
        <v>308</v>
      </c>
      <c r="F261" t="s">
        <v>378</v>
      </c>
      <c r="G261" t="s">
        <v>379</v>
      </c>
      <c r="H261" t="s">
        <v>17</v>
      </c>
      <c r="I261" t="s">
        <v>18</v>
      </c>
      <c r="J261" t="s">
        <v>1172</v>
      </c>
      <c r="K261" t="s">
        <v>1173</v>
      </c>
      <c r="L261" t="s">
        <v>1174</v>
      </c>
      <c r="M261" t="s">
        <v>1175</v>
      </c>
    </row>
    <row r="262" spans="1:13">
      <c r="A262">
        <v>260</v>
      </c>
      <c r="B262">
        <f>"003"</f>
        <v>0</v>
      </c>
      <c r="C262" t="s">
        <v>831</v>
      </c>
      <c r="D262">
        <v>2024</v>
      </c>
      <c r="E262" t="s">
        <v>1176</v>
      </c>
      <c r="F262" t="s">
        <v>378</v>
      </c>
      <c r="G262" t="s">
        <v>379</v>
      </c>
      <c r="H262" t="s">
        <v>17</v>
      </c>
      <c r="I262" t="s">
        <v>18</v>
      </c>
      <c r="J262" t="s">
        <v>1177</v>
      </c>
      <c r="K262" t="s">
        <v>1178</v>
      </c>
      <c r="L262" t="s">
        <v>1179</v>
      </c>
      <c r="M262" t="s">
        <v>1180</v>
      </c>
    </row>
    <row r="263" spans="1:13">
      <c r="A263">
        <v>261</v>
      </c>
      <c r="B263">
        <f>"003"</f>
        <v>0</v>
      </c>
      <c r="C263" t="s">
        <v>831</v>
      </c>
      <c r="D263">
        <v>2024</v>
      </c>
      <c r="E263" t="s">
        <v>343</v>
      </c>
      <c r="F263" t="s">
        <v>378</v>
      </c>
      <c r="G263" t="s">
        <v>379</v>
      </c>
      <c r="H263" t="s">
        <v>17</v>
      </c>
      <c r="I263" t="s">
        <v>18</v>
      </c>
      <c r="J263" t="s">
        <v>1181</v>
      </c>
      <c r="K263" t="s">
        <v>1182</v>
      </c>
      <c r="L263" t="s">
        <v>1183</v>
      </c>
      <c r="M263" t="s">
        <v>1184</v>
      </c>
    </row>
    <row r="264" spans="1:13">
      <c r="A264">
        <v>262</v>
      </c>
      <c r="B264">
        <f>"003"</f>
        <v>0</v>
      </c>
      <c r="C264" t="s">
        <v>831</v>
      </c>
      <c r="D264">
        <v>2024</v>
      </c>
      <c r="E264" t="s">
        <v>348</v>
      </c>
      <c r="F264" t="s">
        <v>378</v>
      </c>
      <c r="G264" t="s">
        <v>379</v>
      </c>
      <c r="H264" t="s">
        <v>17</v>
      </c>
      <c r="I264" t="s">
        <v>18</v>
      </c>
      <c r="J264" t="s">
        <v>1185</v>
      </c>
      <c r="K264" t="s">
        <v>1186</v>
      </c>
      <c r="L264" t="s">
        <v>1187</v>
      </c>
      <c r="M264" t="s">
        <v>1188</v>
      </c>
    </row>
    <row r="265" spans="1:13">
      <c r="A265">
        <v>263</v>
      </c>
      <c r="B265">
        <f>"003"</f>
        <v>0</v>
      </c>
      <c r="C265" t="s">
        <v>831</v>
      </c>
      <c r="D265">
        <v>2024</v>
      </c>
      <c r="E265" t="s">
        <v>358</v>
      </c>
      <c r="F265" t="s">
        <v>378</v>
      </c>
      <c r="G265" t="s">
        <v>379</v>
      </c>
      <c r="H265" t="s">
        <v>17</v>
      </c>
      <c r="I265" t="s">
        <v>18</v>
      </c>
      <c r="J265" t="s">
        <v>1189</v>
      </c>
      <c r="K265" t="s">
        <v>1190</v>
      </c>
      <c r="L265" t="s">
        <v>1191</v>
      </c>
      <c r="M265" t="s">
        <v>1192</v>
      </c>
    </row>
    <row r="266" spans="1:13">
      <c r="A266">
        <v>264</v>
      </c>
      <c r="B266">
        <f>"003"</f>
        <v>0</v>
      </c>
      <c r="C266" t="s">
        <v>831</v>
      </c>
      <c r="D266">
        <v>2024</v>
      </c>
      <c r="E266" t="s">
        <v>363</v>
      </c>
      <c r="F266" t="s">
        <v>378</v>
      </c>
      <c r="G266" t="s">
        <v>379</v>
      </c>
      <c r="H266" t="s">
        <v>17</v>
      </c>
      <c r="I266" t="s">
        <v>18</v>
      </c>
      <c r="J266" t="s">
        <v>1193</v>
      </c>
      <c r="K266" t="s">
        <v>1194</v>
      </c>
      <c r="L266" t="s">
        <v>1195</v>
      </c>
      <c r="M266" t="s">
        <v>1196</v>
      </c>
    </row>
    <row r="267" spans="1:13">
      <c r="A267">
        <v>265</v>
      </c>
      <c r="B267">
        <f>"003"</f>
        <v>0</v>
      </c>
      <c r="C267" t="s">
        <v>831</v>
      </c>
      <c r="D267">
        <v>2024</v>
      </c>
      <c r="E267" t="s">
        <v>368</v>
      </c>
      <c r="F267" t="s">
        <v>378</v>
      </c>
      <c r="G267" t="s">
        <v>379</v>
      </c>
      <c r="H267" t="s">
        <v>17</v>
      </c>
      <c r="I267" t="s">
        <v>18</v>
      </c>
      <c r="J267" t="s">
        <v>1197</v>
      </c>
      <c r="K267" t="s">
        <v>1198</v>
      </c>
      <c r="L267" t="s">
        <v>1199</v>
      </c>
      <c r="M267" t="s">
        <v>1200</v>
      </c>
    </row>
    <row r="268" spans="1:13">
      <c r="A268">
        <v>266</v>
      </c>
      <c r="B268">
        <f>"003"</f>
        <v>0</v>
      </c>
      <c r="C268" t="s">
        <v>831</v>
      </c>
      <c r="D268">
        <v>2024</v>
      </c>
      <c r="E268" t="s">
        <v>1201</v>
      </c>
      <c r="F268" t="s">
        <v>378</v>
      </c>
      <c r="G268" t="s">
        <v>379</v>
      </c>
      <c r="H268" t="s">
        <v>17</v>
      </c>
      <c r="I268" t="s">
        <v>18</v>
      </c>
      <c r="J268" t="s">
        <v>1202</v>
      </c>
      <c r="K268" t="s">
        <v>1203</v>
      </c>
      <c r="L268" t="s">
        <v>1204</v>
      </c>
      <c r="M268" t="s">
        <v>1205</v>
      </c>
    </row>
    <row r="269" spans="1:13">
      <c r="A269">
        <v>267</v>
      </c>
      <c r="B269">
        <f>"003"</f>
        <v>0</v>
      </c>
      <c r="C269" t="s">
        <v>831</v>
      </c>
      <c r="D269">
        <v>2024</v>
      </c>
      <c r="E269" t="s">
        <v>1206</v>
      </c>
      <c r="F269" t="s">
        <v>378</v>
      </c>
      <c r="G269" t="s">
        <v>379</v>
      </c>
      <c r="H269" t="s">
        <v>17</v>
      </c>
      <c r="I269" t="s">
        <v>18</v>
      </c>
      <c r="J269" t="s">
        <v>1207</v>
      </c>
      <c r="K269" t="s">
        <v>1208</v>
      </c>
      <c r="L269" t="s">
        <v>1204</v>
      </c>
      <c r="M269" t="s">
        <v>1209</v>
      </c>
    </row>
    <row r="270" spans="1:13">
      <c r="A270">
        <v>268</v>
      </c>
      <c r="B270">
        <f>"003"</f>
        <v>0</v>
      </c>
      <c r="C270" t="s">
        <v>831</v>
      </c>
      <c r="D270">
        <v>2024</v>
      </c>
      <c r="E270" t="s">
        <v>1210</v>
      </c>
      <c r="F270" t="s">
        <v>378</v>
      </c>
      <c r="G270" t="s">
        <v>379</v>
      </c>
      <c r="H270" t="s">
        <v>17</v>
      </c>
      <c r="I270" t="s">
        <v>18</v>
      </c>
      <c r="J270" t="s">
        <v>1211</v>
      </c>
      <c r="K270" t="s">
        <v>1212</v>
      </c>
      <c r="L270" t="s">
        <v>1213</v>
      </c>
      <c r="M270" t="s">
        <v>1214</v>
      </c>
    </row>
    <row r="271" spans="1:13">
      <c r="A271">
        <v>269</v>
      </c>
      <c r="B271">
        <f>"003"</f>
        <v>0</v>
      </c>
      <c r="C271" t="s">
        <v>831</v>
      </c>
      <c r="D271">
        <v>2024</v>
      </c>
      <c r="E271" t="s">
        <v>1215</v>
      </c>
      <c r="F271" t="s">
        <v>378</v>
      </c>
      <c r="G271" t="s">
        <v>379</v>
      </c>
      <c r="H271" t="s">
        <v>17</v>
      </c>
      <c r="I271" t="s">
        <v>18</v>
      </c>
      <c r="J271" t="s">
        <v>1216</v>
      </c>
      <c r="K271" t="s">
        <v>1217</v>
      </c>
      <c r="L271" t="s">
        <v>1218</v>
      </c>
      <c r="M271" t="s">
        <v>1219</v>
      </c>
    </row>
    <row r="272" spans="1:13">
      <c r="A272">
        <v>270</v>
      </c>
      <c r="B272">
        <f>"003"</f>
        <v>0</v>
      </c>
      <c r="C272" t="s">
        <v>831</v>
      </c>
      <c r="D272">
        <v>2024</v>
      </c>
      <c r="E272" t="s">
        <v>1220</v>
      </c>
      <c r="F272" t="s">
        <v>378</v>
      </c>
      <c r="G272" t="s">
        <v>379</v>
      </c>
      <c r="H272" t="s">
        <v>17</v>
      </c>
      <c r="I272" t="s">
        <v>18</v>
      </c>
      <c r="J272" t="s">
        <v>1221</v>
      </c>
      <c r="K272" t="s">
        <v>1222</v>
      </c>
      <c r="L272" t="s">
        <v>1223</v>
      </c>
      <c r="M272" t="s">
        <v>1224</v>
      </c>
    </row>
    <row r="273" spans="1:13">
      <c r="A273">
        <v>271</v>
      </c>
      <c r="B273">
        <f>"003"</f>
        <v>0</v>
      </c>
      <c r="C273" t="s">
        <v>831</v>
      </c>
      <c r="D273">
        <v>2024</v>
      </c>
      <c r="E273" t="s">
        <v>1225</v>
      </c>
      <c r="F273" t="s">
        <v>378</v>
      </c>
      <c r="G273" t="s">
        <v>379</v>
      </c>
      <c r="H273" t="s">
        <v>17</v>
      </c>
      <c r="I273" t="s">
        <v>18</v>
      </c>
      <c r="J273" t="s">
        <v>1226</v>
      </c>
      <c r="K273" t="s">
        <v>1227</v>
      </c>
      <c r="L273" t="s">
        <v>1228</v>
      </c>
      <c r="M273" t="s">
        <v>1229</v>
      </c>
    </row>
    <row r="274" spans="1:13">
      <c r="A274">
        <v>272</v>
      </c>
      <c r="B274">
        <f>"003"</f>
        <v>0</v>
      </c>
      <c r="C274" t="s">
        <v>831</v>
      </c>
      <c r="D274">
        <v>2024</v>
      </c>
      <c r="E274" t="s">
        <v>1230</v>
      </c>
      <c r="F274" t="s">
        <v>378</v>
      </c>
      <c r="G274" t="s">
        <v>379</v>
      </c>
      <c r="H274" t="s">
        <v>17</v>
      </c>
      <c r="I274" t="s">
        <v>18</v>
      </c>
      <c r="J274" t="s">
        <v>1231</v>
      </c>
      <c r="K274" t="s">
        <v>1232</v>
      </c>
      <c r="L274" t="s">
        <v>1233</v>
      </c>
      <c r="M274" t="s">
        <v>1234</v>
      </c>
    </row>
    <row r="275" spans="1:13">
      <c r="A275">
        <v>273</v>
      </c>
      <c r="B275">
        <f>"003"</f>
        <v>0</v>
      </c>
      <c r="C275" t="s">
        <v>831</v>
      </c>
      <c r="D275">
        <v>2024</v>
      </c>
      <c r="E275" t="s">
        <v>1235</v>
      </c>
      <c r="F275" t="s">
        <v>378</v>
      </c>
      <c r="G275" t="s">
        <v>379</v>
      </c>
      <c r="H275" t="s">
        <v>17</v>
      </c>
      <c r="I275" t="s">
        <v>18</v>
      </c>
      <c r="J275" t="s">
        <v>1236</v>
      </c>
      <c r="K275" t="s">
        <v>1237</v>
      </c>
      <c r="L275" t="s">
        <v>1238</v>
      </c>
      <c r="M275" t="s">
        <v>1239</v>
      </c>
    </row>
    <row r="276" spans="1:13">
      <c r="A276">
        <v>274</v>
      </c>
      <c r="B276">
        <f>"003"</f>
        <v>0</v>
      </c>
      <c r="C276" t="s">
        <v>831</v>
      </c>
      <c r="D276">
        <v>2024</v>
      </c>
      <c r="E276" t="s">
        <v>1240</v>
      </c>
      <c r="F276" t="s">
        <v>378</v>
      </c>
      <c r="G276" t="s">
        <v>379</v>
      </c>
      <c r="H276" t="s">
        <v>17</v>
      </c>
      <c r="I276" t="s">
        <v>18</v>
      </c>
      <c r="J276" t="s">
        <v>1241</v>
      </c>
      <c r="K276" t="s">
        <v>1242</v>
      </c>
      <c r="L276" t="s">
        <v>1243</v>
      </c>
      <c r="M276" t="s">
        <v>1244</v>
      </c>
    </row>
    <row r="277" spans="1:13">
      <c r="A277">
        <v>275</v>
      </c>
      <c r="B277">
        <f>"003"</f>
        <v>0</v>
      </c>
      <c r="C277" t="s">
        <v>831</v>
      </c>
      <c r="D277">
        <v>2024</v>
      </c>
      <c r="E277" t="s">
        <v>1245</v>
      </c>
      <c r="F277" t="s">
        <v>378</v>
      </c>
      <c r="G277" t="s">
        <v>379</v>
      </c>
      <c r="H277" t="s">
        <v>17</v>
      </c>
      <c r="I277" t="s">
        <v>18</v>
      </c>
      <c r="J277" t="s">
        <v>1246</v>
      </c>
      <c r="K277" t="s">
        <v>1247</v>
      </c>
      <c r="L277" t="s">
        <v>1248</v>
      </c>
      <c r="M277" t="s">
        <v>1249</v>
      </c>
    </row>
    <row r="278" spans="1:13">
      <c r="A278">
        <v>276</v>
      </c>
      <c r="B278">
        <f>"003"</f>
        <v>0</v>
      </c>
      <c r="C278" t="s">
        <v>831</v>
      </c>
      <c r="D278">
        <v>2024</v>
      </c>
      <c r="E278" t="s">
        <v>1250</v>
      </c>
      <c r="F278" t="s">
        <v>378</v>
      </c>
      <c r="G278" t="s">
        <v>379</v>
      </c>
      <c r="H278" t="s">
        <v>17</v>
      </c>
      <c r="I278" t="s">
        <v>18</v>
      </c>
      <c r="J278" t="s">
        <v>1251</v>
      </c>
      <c r="K278" t="s">
        <v>1252</v>
      </c>
      <c r="L278" t="s">
        <v>1253</v>
      </c>
      <c r="M278" t="s">
        <v>1254</v>
      </c>
    </row>
    <row r="279" spans="1:13">
      <c r="A279">
        <v>277</v>
      </c>
      <c r="B279">
        <f>"003"</f>
        <v>0</v>
      </c>
      <c r="C279" t="s">
        <v>831</v>
      </c>
      <c r="D279">
        <v>2024</v>
      </c>
      <c r="E279" t="s">
        <v>1255</v>
      </c>
      <c r="F279" t="s">
        <v>378</v>
      </c>
      <c r="G279" t="s">
        <v>379</v>
      </c>
      <c r="H279" t="s">
        <v>17</v>
      </c>
      <c r="I279" t="s">
        <v>18</v>
      </c>
      <c r="J279" t="s">
        <v>1256</v>
      </c>
      <c r="K279" t="s">
        <v>1257</v>
      </c>
      <c r="L279" t="s">
        <v>1258</v>
      </c>
      <c r="M279" t="s">
        <v>1259</v>
      </c>
    </row>
    <row r="280" spans="1:13">
      <c r="A280">
        <v>278</v>
      </c>
      <c r="B280">
        <f>"003"</f>
        <v>0</v>
      </c>
      <c r="C280" t="s">
        <v>831</v>
      </c>
      <c r="D280">
        <v>2024</v>
      </c>
      <c r="E280" t="s">
        <v>1260</v>
      </c>
      <c r="F280" t="s">
        <v>378</v>
      </c>
      <c r="G280" t="s">
        <v>379</v>
      </c>
      <c r="H280" t="s">
        <v>17</v>
      </c>
      <c r="I280" t="s">
        <v>18</v>
      </c>
      <c r="J280" t="s">
        <v>1261</v>
      </c>
      <c r="K280" t="s">
        <v>1262</v>
      </c>
      <c r="L280" t="s">
        <v>1263</v>
      </c>
      <c r="M280" t="s">
        <v>1264</v>
      </c>
    </row>
    <row r="281" spans="1:13">
      <c r="A281">
        <v>279</v>
      </c>
      <c r="B281">
        <f>"003"</f>
        <v>0</v>
      </c>
      <c r="C281" t="s">
        <v>831</v>
      </c>
      <c r="D281">
        <v>2024</v>
      </c>
      <c r="E281" t="s">
        <v>1265</v>
      </c>
      <c r="F281" t="s">
        <v>378</v>
      </c>
      <c r="G281" t="s">
        <v>379</v>
      </c>
      <c r="H281" t="s">
        <v>17</v>
      </c>
      <c r="I281" t="s">
        <v>18</v>
      </c>
      <c r="J281" t="s">
        <v>1266</v>
      </c>
      <c r="K281" t="s">
        <v>1267</v>
      </c>
      <c r="L281" t="s">
        <v>1268</v>
      </c>
      <c r="M281" t="s">
        <v>1269</v>
      </c>
    </row>
    <row r="282" spans="1:13">
      <c r="A282">
        <v>280</v>
      </c>
      <c r="B282">
        <f>"003"</f>
        <v>0</v>
      </c>
      <c r="C282" t="s">
        <v>831</v>
      </c>
      <c r="D282">
        <v>2024</v>
      </c>
      <c r="E282" t="s">
        <v>1270</v>
      </c>
      <c r="F282" t="s">
        <v>378</v>
      </c>
      <c r="G282" t="s">
        <v>379</v>
      </c>
      <c r="H282" t="s">
        <v>17</v>
      </c>
      <c r="I282" t="s">
        <v>18</v>
      </c>
      <c r="J282" t="s">
        <v>1271</v>
      </c>
      <c r="K282" t="s">
        <v>1272</v>
      </c>
      <c r="L282" t="s">
        <v>1273</v>
      </c>
      <c r="M282" t="s">
        <v>1274</v>
      </c>
    </row>
    <row r="283" spans="1:13">
      <c r="A283">
        <v>281</v>
      </c>
      <c r="B283">
        <f>"003"</f>
        <v>0</v>
      </c>
      <c r="C283" t="s">
        <v>831</v>
      </c>
      <c r="D283">
        <v>2024</v>
      </c>
      <c r="E283" t="s">
        <v>1275</v>
      </c>
      <c r="F283" t="s">
        <v>378</v>
      </c>
      <c r="G283" t="s">
        <v>379</v>
      </c>
      <c r="H283" t="s">
        <v>17</v>
      </c>
      <c r="I283" t="s">
        <v>18</v>
      </c>
      <c r="J283" t="s">
        <v>1276</v>
      </c>
      <c r="K283" t="s">
        <v>1277</v>
      </c>
      <c r="L283" t="s">
        <v>1278</v>
      </c>
      <c r="M283" t="s">
        <v>1279</v>
      </c>
    </row>
    <row r="284" spans="1:13">
      <c r="A284">
        <v>282</v>
      </c>
      <c r="B284">
        <f>"003"</f>
        <v>0</v>
      </c>
      <c r="C284" t="s">
        <v>831</v>
      </c>
      <c r="D284">
        <v>2024</v>
      </c>
      <c r="E284" t="s">
        <v>1280</v>
      </c>
      <c r="F284" t="s">
        <v>378</v>
      </c>
      <c r="G284" t="s">
        <v>379</v>
      </c>
      <c r="H284" t="s">
        <v>17</v>
      </c>
      <c r="I284" t="s">
        <v>18</v>
      </c>
      <c r="J284" t="s">
        <v>1281</v>
      </c>
      <c r="K284" t="s">
        <v>1282</v>
      </c>
      <c r="L284" t="s">
        <v>1283</v>
      </c>
      <c r="M284" t="s">
        <v>1284</v>
      </c>
    </row>
    <row r="285" spans="1:13">
      <c r="A285">
        <v>283</v>
      </c>
      <c r="B285">
        <f>"003"</f>
        <v>0</v>
      </c>
      <c r="C285" t="s">
        <v>831</v>
      </c>
      <c r="D285">
        <v>2024</v>
      </c>
      <c r="E285" t="s">
        <v>1285</v>
      </c>
      <c r="F285" t="s">
        <v>378</v>
      </c>
      <c r="G285" t="s">
        <v>379</v>
      </c>
      <c r="H285" t="s">
        <v>17</v>
      </c>
      <c r="I285" t="s">
        <v>18</v>
      </c>
      <c r="J285" t="s">
        <v>1286</v>
      </c>
      <c r="K285" t="s">
        <v>1287</v>
      </c>
      <c r="L285" t="s">
        <v>1288</v>
      </c>
      <c r="M285" t="s">
        <v>1289</v>
      </c>
    </row>
    <row r="286" spans="1:13">
      <c r="A286">
        <v>284</v>
      </c>
      <c r="B286">
        <f>"003"</f>
        <v>0</v>
      </c>
      <c r="C286" t="s">
        <v>831</v>
      </c>
      <c r="D286">
        <v>2024</v>
      </c>
      <c r="E286" t="s">
        <v>1290</v>
      </c>
      <c r="F286" t="s">
        <v>378</v>
      </c>
      <c r="G286" t="s">
        <v>379</v>
      </c>
      <c r="H286" t="s">
        <v>17</v>
      </c>
      <c r="I286" t="s">
        <v>18</v>
      </c>
      <c r="J286" t="s">
        <v>1291</v>
      </c>
      <c r="K286" t="s">
        <v>1292</v>
      </c>
      <c r="L286" t="s">
        <v>1293</v>
      </c>
      <c r="M286" t="s">
        <v>1163</v>
      </c>
    </row>
    <row r="287" spans="1:13">
      <c r="A287">
        <v>285</v>
      </c>
      <c r="B287">
        <f>"003"</f>
        <v>0</v>
      </c>
      <c r="C287" t="s">
        <v>831</v>
      </c>
      <c r="D287">
        <v>2024</v>
      </c>
      <c r="E287" t="s">
        <v>1294</v>
      </c>
      <c r="F287" t="s">
        <v>378</v>
      </c>
      <c r="G287" t="s">
        <v>379</v>
      </c>
      <c r="H287" t="s">
        <v>17</v>
      </c>
      <c r="I287" t="s">
        <v>18</v>
      </c>
      <c r="J287" t="s">
        <v>1295</v>
      </c>
      <c r="K287" t="s">
        <v>1296</v>
      </c>
      <c r="L287" t="s">
        <v>1297</v>
      </c>
      <c r="M287" t="s">
        <v>1298</v>
      </c>
    </row>
    <row r="288" spans="1:13">
      <c r="A288">
        <v>286</v>
      </c>
      <c r="B288">
        <f>"003"</f>
        <v>0</v>
      </c>
      <c r="C288" t="s">
        <v>831</v>
      </c>
      <c r="D288">
        <v>2024</v>
      </c>
      <c r="E288" t="s">
        <v>1299</v>
      </c>
      <c r="F288" t="s">
        <v>378</v>
      </c>
      <c r="G288" t="s">
        <v>379</v>
      </c>
      <c r="H288" t="s">
        <v>17</v>
      </c>
      <c r="I288" t="s">
        <v>18</v>
      </c>
      <c r="J288" t="s">
        <v>1300</v>
      </c>
      <c r="K288" t="s">
        <v>1301</v>
      </c>
      <c r="L288" t="s">
        <v>1302</v>
      </c>
      <c r="M288" t="s">
        <v>1303</v>
      </c>
    </row>
    <row r="289" spans="1:13">
      <c r="A289">
        <v>287</v>
      </c>
      <c r="B289">
        <f>"003"</f>
        <v>0</v>
      </c>
      <c r="C289" t="s">
        <v>831</v>
      </c>
      <c r="D289">
        <v>2024</v>
      </c>
      <c r="E289" t="s">
        <v>1304</v>
      </c>
      <c r="F289" t="s">
        <v>378</v>
      </c>
      <c r="G289" t="s">
        <v>379</v>
      </c>
      <c r="H289" t="s">
        <v>17</v>
      </c>
      <c r="I289" t="s">
        <v>18</v>
      </c>
      <c r="J289" t="s">
        <v>1305</v>
      </c>
      <c r="K289" t="s">
        <v>1306</v>
      </c>
      <c r="L289" t="s">
        <v>1307</v>
      </c>
      <c r="M289" t="s">
        <v>1308</v>
      </c>
    </row>
    <row r="290" spans="1:13">
      <c r="A290">
        <v>288</v>
      </c>
      <c r="B290">
        <f>"003"</f>
        <v>0</v>
      </c>
      <c r="C290" t="s">
        <v>831</v>
      </c>
      <c r="D290">
        <v>2024</v>
      </c>
      <c r="E290" t="s">
        <v>1309</v>
      </c>
      <c r="F290" t="s">
        <v>378</v>
      </c>
      <c r="G290" t="s">
        <v>379</v>
      </c>
      <c r="H290" t="s">
        <v>17</v>
      </c>
      <c r="I290" t="s">
        <v>18</v>
      </c>
      <c r="J290" t="s">
        <v>1310</v>
      </c>
      <c r="K290" t="s">
        <v>1311</v>
      </c>
      <c r="L290" t="s">
        <v>1312</v>
      </c>
      <c r="M290" t="s">
        <v>1313</v>
      </c>
    </row>
    <row r="291" spans="1:13">
      <c r="A291">
        <v>289</v>
      </c>
      <c r="B291">
        <f>"003"</f>
        <v>0</v>
      </c>
      <c r="C291" t="s">
        <v>831</v>
      </c>
      <c r="D291">
        <v>2024</v>
      </c>
      <c r="E291" t="s">
        <v>1314</v>
      </c>
      <c r="F291" t="s">
        <v>378</v>
      </c>
      <c r="G291" t="s">
        <v>379</v>
      </c>
      <c r="H291" t="s">
        <v>17</v>
      </c>
      <c r="I291" t="s">
        <v>18</v>
      </c>
      <c r="J291" t="s">
        <v>1315</v>
      </c>
      <c r="K291" t="s">
        <v>1316</v>
      </c>
      <c r="L291" t="s">
        <v>1317</v>
      </c>
      <c r="M291" t="s">
        <v>1318</v>
      </c>
    </row>
    <row r="292" spans="1:13">
      <c r="A292">
        <v>290</v>
      </c>
      <c r="B292">
        <f>"004"</f>
        <v>0</v>
      </c>
      <c r="C292" t="s">
        <v>1319</v>
      </c>
      <c r="D292">
        <v>2024</v>
      </c>
      <c r="E292" t="s">
        <v>419</v>
      </c>
      <c r="F292" t="s">
        <v>15</v>
      </c>
      <c r="G292" t="s">
        <v>16</v>
      </c>
      <c r="H292" t="s">
        <v>17</v>
      </c>
      <c r="I292" t="s">
        <v>18</v>
      </c>
      <c r="J292" t="s">
        <v>1320</v>
      </c>
      <c r="K292" t="s">
        <v>1321</v>
      </c>
      <c r="L292" t="s">
        <v>1322</v>
      </c>
      <c r="M292" t="s">
        <v>1323</v>
      </c>
    </row>
    <row r="293" spans="1:13">
      <c r="A293">
        <v>291</v>
      </c>
      <c r="B293">
        <f>"004"</f>
        <v>0</v>
      </c>
      <c r="C293" t="s">
        <v>1319</v>
      </c>
      <c r="D293">
        <v>2024</v>
      </c>
      <c r="E293" t="s">
        <v>14</v>
      </c>
      <c r="F293" t="s">
        <v>15</v>
      </c>
      <c r="G293" t="s">
        <v>16</v>
      </c>
      <c r="H293" t="s">
        <v>17</v>
      </c>
      <c r="I293" t="s">
        <v>18</v>
      </c>
      <c r="J293" t="s">
        <v>1324</v>
      </c>
      <c r="K293" t="s">
        <v>1325</v>
      </c>
      <c r="L293" t="s">
        <v>1326</v>
      </c>
      <c r="M293" t="s">
        <v>1327</v>
      </c>
    </row>
    <row r="294" spans="1:13">
      <c r="A294">
        <v>292</v>
      </c>
      <c r="B294">
        <f>"004"</f>
        <v>0</v>
      </c>
      <c r="C294" t="s">
        <v>1319</v>
      </c>
      <c r="D294">
        <v>2024</v>
      </c>
      <c r="E294" t="s">
        <v>58</v>
      </c>
      <c r="F294" t="s">
        <v>15</v>
      </c>
      <c r="G294" t="s">
        <v>16</v>
      </c>
      <c r="H294" t="s">
        <v>17</v>
      </c>
      <c r="I294" t="s">
        <v>18</v>
      </c>
      <c r="J294" t="s">
        <v>1328</v>
      </c>
      <c r="K294" t="s">
        <v>1329</v>
      </c>
      <c r="L294" t="s">
        <v>1330</v>
      </c>
      <c r="M294" t="s">
        <v>1331</v>
      </c>
    </row>
    <row r="295" spans="1:13">
      <c r="A295">
        <v>293</v>
      </c>
      <c r="B295">
        <f>"004"</f>
        <v>0</v>
      </c>
      <c r="C295" t="s">
        <v>1319</v>
      </c>
      <c r="D295">
        <v>2024</v>
      </c>
      <c r="E295" t="s">
        <v>98</v>
      </c>
      <c r="F295" t="s">
        <v>15</v>
      </c>
      <c r="G295" t="s">
        <v>16</v>
      </c>
      <c r="H295" t="s">
        <v>17</v>
      </c>
      <c r="I295" t="s">
        <v>18</v>
      </c>
      <c r="J295" t="s">
        <v>1332</v>
      </c>
      <c r="K295" t="s">
        <v>1333</v>
      </c>
      <c r="L295" t="s">
        <v>1334</v>
      </c>
      <c r="M295" t="s">
        <v>1335</v>
      </c>
    </row>
    <row r="296" spans="1:13">
      <c r="A296">
        <v>294</v>
      </c>
      <c r="B296">
        <f>"004"</f>
        <v>0</v>
      </c>
      <c r="C296" t="s">
        <v>1319</v>
      </c>
      <c r="D296">
        <v>2024</v>
      </c>
      <c r="E296" t="s">
        <v>138</v>
      </c>
      <c r="F296" t="s">
        <v>15</v>
      </c>
      <c r="G296" t="s">
        <v>16</v>
      </c>
      <c r="H296" t="s">
        <v>17</v>
      </c>
      <c r="I296" t="s">
        <v>18</v>
      </c>
      <c r="J296" t="s">
        <v>1336</v>
      </c>
      <c r="K296" t="s">
        <v>1337</v>
      </c>
      <c r="L296" t="s">
        <v>1338</v>
      </c>
      <c r="M296" t="s">
        <v>1339</v>
      </c>
    </row>
    <row r="297" spans="1:13">
      <c r="A297">
        <v>295</v>
      </c>
      <c r="B297">
        <f>"004"</f>
        <v>0</v>
      </c>
      <c r="C297" t="s">
        <v>1319</v>
      </c>
      <c r="D297">
        <v>2024</v>
      </c>
      <c r="E297" t="s">
        <v>183</v>
      </c>
      <c r="F297" t="s">
        <v>15</v>
      </c>
      <c r="G297" t="s">
        <v>16</v>
      </c>
      <c r="H297" t="s">
        <v>17</v>
      </c>
      <c r="I297" t="s">
        <v>18</v>
      </c>
      <c r="J297" t="s">
        <v>1340</v>
      </c>
      <c r="K297" t="s">
        <v>1341</v>
      </c>
      <c r="L297" t="s">
        <v>1342</v>
      </c>
      <c r="M297" t="s">
        <v>1343</v>
      </c>
    </row>
    <row r="298" spans="1:13">
      <c r="A298">
        <v>296</v>
      </c>
      <c r="B298">
        <f>"004"</f>
        <v>0</v>
      </c>
      <c r="C298" t="s">
        <v>1319</v>
      </c>
      <c r="D298">
        <v>2024</v>
      </c>
      <c r="E298" t="s">
        <v>218</v>
      </c>
      <c r="F298" t="s">
        <v>15</v>
      </c>
      <c r="G298" t="s">
        <v>16</v>
      </c>
      <c r="H298" t="s">
        <v>17</v>
      </c>
      <c r="I298" t="s">
        <v>18</v>
      </c>
      <c r="J298" t="s">
        <v>1344</v>
      </c>
      <c r="K298" t="s">
        <v>1345</v>
      </c>
      <c r="L298" t="s">
        <v>1346</v>
      </c>
      <c r="M298" t="s">
        <v>1347</v>
      </c>
    </row>
    <row r="299" spans="1:13">
      <c r="A299">
        <v>297</v>
      </c>
      <c r="B299">
        <f>"004"</f>
        <v>0</v>
      </c>
      <c r="C299" t="s">
        <v>1319</v>
      </c>
      <c r="D299">
        <v>2024</v>
      </c>
      <c r="E299" t="s">
        <v>253</v>
      </c>
      <c r="F299" t="s">
        <v>15</v>
      </c>
      <c r="G299" t="s">
        <v>16</v>
      </c>
      <c r="H299" t="s">
        <v>17</v>
      </c>
      <c r="I299" t="s">
        <v>18</v>
      </c>
      <c r="J299" t="s">
        <v>1348</v>
      </c>
      <c r="K299" t="s">
        <v>1349</v>
      </c>
      <c r="L299" t="s">
        <v>1350</v>
      </c>
      <c r="M299" t="s">
        <v>1351</v>
      </c>
    </row>
    <row r="300" spans="1:13">
      <c r="A300">
        <v>298</v>
      </c>
      <c r="B300">
        <f>"004"</f>
        <v>0</v>
      </c>
      <c r="C300" t="s">
        <v>1319</v>
      </c>
      <c r="D300">
        <v>2024</v>
      </c>
      <c r="E300" t="s">
        <v>303</v>
      </c>
      <c r="F300" t="s">
        <v>15</v>
      </c>
      <c r="G300" t="s">
        <v>16</v>
      </c>
      <c r="H300" t="s">
        <v>17</v>
      </c>
      <c r="I300" t="s">
        <v>18</v>
      </c>
      <c r="J300" t="s">
        <v>1352</v>
      </c>
      <c r="K300" t="s">
        <v>1353</v>
      </c>
      <c r="L300" t="s">
        <v>1354</v>
      </c>
      <c r="M300" t="s">
        <v>1355</v>
      </c>
    </row>
    <row r="301" spans="1:13">
      <c r="A301">
        <v>299</v>
      </c>
      <c r="B301">
        <f>"004"</f>
        <v>0</v>
      </c>
      <c r="C301" t="s">
        <v>1319</v>
      </c>
      <c r="D301">
        <v>2024</v>
      </c>
      <c r="E301" t="s">
        <v>692</v>
      </c>
      <c r="F301" t="s">
        <v>15</v>
      </c>
      <c r="G301" t="s">
        <v>16</v>
      </c>
      <c r="H301" t="s">
        <v>17</v>
      </c>
      <c r="I301" t="s">
        <v>18</v>
      </c>
      <c r="J301" t="s">
        <v>1356</v>
      </c>
      <c r="K301" t="s">
        <v>1357</v>
      </c>
      <c r="L301" t="s">
        <v>1358</v>
      </c>
      <c r="M301" t="s">
        <v>1359</v>
      </c>
    </row>
    <row r="302" spans="1:13">
      <c r="A302">
        <v>300</v>
      </c>
      <c r="B302">
        <f>"005"</f>
        <v>0</v>
      </c>
      <c r="C302" t="s">
        <v>1360</v>
      </c>
      <c r="D302">
        <v>2024</v>
      </c>
      <c r="E302" t="s">
        <v>419</v>
      </c>
      <c r="F302" t="s">
        <v>15</v>
      </c>
      <c r="G302" t="s">
        <v>16</v>
      </c>
      <c r="H302" t="s">
        <v>17</v>
      </c>
      <c r="I302" t="s">
        <v>18</v>
      </c>
      <c r="J302" t="s">
        <v>1361</v>
      </c>
      <c r="K302" t="s">
        <v>1362</v>
      </c>
      <c r="L302" t="s">
        <v>1363</v>
      </c>
      <c r="M302" t="s">
        <v>1364</v>
      </c>
    </row>
    <row r="303" spans="1:13">
      <c r="A303">
        <v>301</v>
      </c>
      <c r="B303">
        <f>"005"</f>
        <v>0</v>
      </c>
      <c r="C303" t="s">
        <v>1360</v>
      </c>
      <c r="D303">
        <v>2024</v>
      </c>
      <c r="E303" t="s">
        <v>58</v>
      </c>
      <c r="F303" t="s">
        <v>15</v>
      </c>
      <c r="G303" t="s">
        <v>16</v>
      </c>
      <c r="H303" t="s">
        <v>17</v>
      </c>
      <c r="I303" t="s">
        <v>18</v>
      </c>
      <c r="J303" t="s">
        <v>1365</v>
      </c>
      <c r="K303" t="s">
        <v>1366</v>
      </c>
      <c r="L303" t="s">
        <v>1367</v>
      </c>
      <c r="M303" t="s">
        <v>1368</v>
      </c>
    </row>
    <row r="304" spans="1:13">
      <c r="A304">
        <v>302</v>
      </c>
      <c r="B304">
        <f>"006"</f>
        <v>0</v>
      </c>
      <c r="C304" t="s">
        <v>1369</v>
      </c>
      <c r="D304">
        <v>2024</v>
      </c>
      <c r="E304" t="s">
        <v>14</v>
      </c>
      <c r="F304" t="s">
        <v>15</v>
      </c>
      <c r="G304" t="s">
        <v>16</v>
      </c>
      <c r="H304" t="s">
        <v>17</v>
      </c>
      <c r="I304" t="s">
        <v>18</v>
      </c>
      <c r="J304" t="s">
        <v>1370</v>
      </c>
      <c r="K304" t="s">
        <v>1371</v>
      </c>
      <c r="L304" t="s">
        <v>1372</v>
      </c>
      <c r="M304" t="s">
        <v>1373</v>
      </c>
    </row>
    <row r="305" spans="1:13">
      <c r="A305">
        <v>303</v>
      </c>
      <c r="B305">
        <f>"006"</f>
        <v>0</v>
      </c>
      <c r="C305" t="s">
        <v>1369</v>
      </c>
      <c r="D305">
        <v>2024</v>
      </c>
      <c r="E305" t="s">
        <v>23</v>
      </c>
      <c r="F305" t="s">
        <v>15</v>
      </c>
      <c r="G305" t="s">
        <v>16</v>
      </c>
      <c r="H305" t="s">
        <v>17</v>
      </c>
      <c r="I305" t="s">
        <v>18</v>
      </c>
      <c r="J305" t="s">
        <v>1374</v>
      </c>
      <c r="K305" t="s">
        <v>1375</v>
      </c>
      <c r="L305" t="s">
        <v>1376</v>
      </c>
      <c r="M305" t="s">
        <v>1377</v>
      </c>
    </row>
    <row r="306" spans="1:13">
      <c r="A306">
        <v>304</v>
      </c>
      <c r="B306">
        <f>"006"</f>
        <v>0</v>
      </c>
      <c r="C306" t="s">
        <v>1369</v>
      </c>
      <c r="D306">
        <v>2024</v>
      </c>
      <c r="E306" t="s">
        <v>33</v>
      </c>
      <c r="F306" t="s">
        <v>15</v>
      </c>
      <c r="G306" t="s">
        <v>16</v>
      </c>
      <c r="H306" t="s">
        <v>17</v>
      </c>
      <c r="I306" t="s">
        <v>18</v>
      </c>
      <c r="J306" t="s">
        <v>1378</v>
      </c>
      <c r="K306" t="s">
        <v>1379</v>
      </c>
      <c r="L306" t="s">
        <v>1380</v>
      </c>
      <c r="M306" t="s">
        <v>1381</v>
      </c>
    </row>
    <row r="307" spans="1:13">
      <c r="A307">
        <v>305</v>
      </c>
      <c r="B307">
        <f>"006"</f>
        <v>0</v>
      </c>
      <c r="C307" t="s">
        <v>1369</v>
      </c>
      <c r="D307">
        <v>2024</v>
      </c>
      <c r="E307" t="s">
        <v>38</v>
      </c>
      <c r="F307" t="s">
        <v>15</v>
      </c>
      <c r="G307" t="s">
        <v>16</v>
      </c>
      <c r="H307" t="s">
        <v>17</v>
      </c>
      <c r="I307" t="s">
        <v>18</v>
      </c>
      <c r="J307" t="s">
        <v>1382</v>
      </c>
      <c r="K307" t="s">
        <v>1383</v>
      </c>
      <c r="L307" t="s">
        <v>1384</v>
      </c>
      <c r="M307" t="s">
        <v>1385</v>
      </c>
    </row>
    <row r="308" spans="1:13">
      <c r="A308">
        <v>306</v>
      </c>
      <c r="B308">
        <f>"006"</f>
        <v>0</v>
      </c>
      <c r="C308" t="s">
        <v>1369</v>
      </c>
      <c r="D308">
        <v>2024</v>
      </c>
      <c r="E308" t="s">
        <v>58</v>
      </c>
      <c r="F308" t="s">
        <v>15</v>
      </c>
      <c r="G308" t="s">
        <v>16</v>
      </c>
      <c r="H308" t="s">
        <v>17</v>
      </c>
      <c r="I308" t="s">
        <v>18</v>
      </c>
      <c r="J308" t="s">
        <v>1386</v>
      </c>
      <c r="K308" t="s">
        <v>1387</v>
      </c>
      <c r="L308" t="s">
        <v>1388</v>
      </c>
      <c r="M308" t="s">
        <v>1389</v>
      </c>
    </row>
    <row r="309" spans="1:13">
      <c r="A309">
        <v>307</v>
      </c>
      <c r="B309">
        <f>"006"</f>
        <v>0</v>
      </c>
      <c r="C309" t="s">
        <v>1369</v>
      </c>
      <c r="D309">
        <v>2024</v>
      </c>
      <c r="E309" t="s">
        <v>98</v>
      </c>
      <c r="F309" t="s">
        <v>15</v>
      </c>
      <c r="G309" t="s">
        <v>16</v>
      </c>
      <c r="H309" t="s">
        <v>17</v>
      </c>
      <c r="I309" t="s">
        <v>18</v>
      </c>
      <c r="J309" t="s">
        <v>1390</v>
      </c>
      <c r="K309" t="s">
        <v>1391</v>
      </c>
      <c r="L309" t="s">
        <v>1392</v>
      </c>
      <c r="M309" t="s">
        <v>1393</v>
      </c>
    </row>
    <row r="310" spans="1:13">
      <c r="A310">
        <v>308</v>
      </c>
      <c r="B310">
        <f>"006"</f>
        <v>0</v>
      </c>
      <c r="C310" t="s">
        <v>1369</v>
      </c>
      <c r="D310">
        <v>2024</v>
      </c>
      <c r="E310" t="s">
        <v>692</v>
      </c>
      <c r="F310" t="s">
        <v>15</v>
      </c>
      <c r="G310" t="s">
        <v>16</v>
      </c>
      <c r="H310" t="s">
        <v>17</v>
      </c>
      <c r="I310" t="s">
        <v>18</v>
      </c>
      <c r="J310" t="s">
        <v>1394</v>
      </c>
      <c r="K310" t="s">
        <v>1395</v>
      </c>
      <c r="L310" t="s">
        <v>1396</v>
      </c>
      <c r="M310" t="s">
        <v>1397</v>
      </c>
    </row>
    <row r="311" spans="1:13">
      <c r="A311">
        <v>309</v>
      </c>
      <c r="B311">
        <f>"093"</f>
        <v>0</v>
      </c>
      <c r="C311" t="s">
        <v>1398</v>
      </c>
      <c r="D311">
        <v>2024</v>
      </c>
      <c r="E311" t="s">
        <v>419</v>
      </c>
      <c r="F311" t="s">
        <v>15</v>
      </c>
      <c r="G311" t="s">
        <v>16</v>
      </c>
      <c r="H311" t="s">
        <v>17</v>
      </c>
      <c r="I311" t="s">
        <v>18</v>
      </c>
      <c r="J311" t="s">
        <v>1399</v>
      </c>
      <c r="K311" t="s">
        <v>1400</v>
      </c>
      <c r="L311" t="s">
        <v>1401</v>
      </c>
      <c r="M311" t="s">
        <v>1402</v>
      </c>
    </row>
    <row r="312" spans="1:13">
      <c r="A312">
        <v>310</v>
      </c>
      <c r="B312">
        <f>"093"</f>
        <v>0</v>
      </c>
      <c r="C312" t="s">
        <v>1398</v>
      </c>
      <c r="D312">
        <v>2024</v>
      </c>
      <c r="E312" t="s">
        <v>14</v>
      </c>
      <c r="F312" t="s">
        <v>15</v>
      </c>
      <c r="G312" t="s">
        <v>16</v>
      </c>
      <c r="H312" t="s">
        <v>17</v>
      </c>
      <c r="I312" t="s">
        <v>18</v>
      </c>
      <c r="J312" t="s">
        <v>1403</v>
      </c>
      <c r="K312" t="s">
        <v>1404</v>
      </c>
      <c r="L312" t="s">
        <v>1405</v>
      </c>
      <c r="M312" t="s">
        <v>1406</v>
      </c>
    </row>
    <row r="313" spans="1:13">
      <c r="A313">
        <v>311</v>
      </c>
      <c r="B313">
        <f>"093"</f>
        <v>0</v>
      </c>
      <c r="C313" t="s">
        <v>1398</v>
      </c>
      <c r="D313">
        <v>2024</v>
      </c>
      <c r="E313" t="s">
        <v>23</v>
      </c>
      <c r="F313" t="s">
        <v>15</v>
      </c>
      <c r="G313" t="s">
        <v>16</v>
      </c>
      <c r="H313" t="s">
        <v>17</v>
      </c>
      <c r="I313" t="s">
        <v>18</v>
      </c>
      <c r="J313" t="s">
        <v>1407</v>
      </c>
      <c r="K313" t="s">
        <v>1408</v>
      </c>
      <c r="L313" t="s">
        <v>1409</v>
      </c>
      <c r="M313" t="s">
        <v>1410</v>
      </c>
    </row>
    <row r="314" spans="1:13">
      <c r="A314">
        <v>312</v>
      </c>
      <c r="B314">
        <f>"093"</f>
        <v>0</v>
      </c>
      <c r="C314" t="s">
        <v>1398</v>
      </c>
      <c r="D314">
        <v>2024</v>
      </c>
      <c r="E314" t="s">
        <v>33</v>
      </c>
      <c r="F314" t="s">
        <v>15</v>
      </c>
      <c r="G314" t="s">
        <v>16</v>
      </c>
      <c r="H314" t="s">
        <v>17</v>
      </c>
      <c r="I314" t="s">
        <v>18</v>
      </c>
      <c r="J314" t="s">
        <v>1411</v>
      </c>
      <c r="K314" t="s">
        <v>1412</v>
      </c>
      <c r="L314" t="s">
        <v>1413</v>
      </c>
      <c r="M314" t="s">
        <v>1414</v>
      </c>
    </row>
    <row r="315" spans="1:13">
      <c r="A315">
        <v>313</v>
      </c>
      <c r="B315">
        <f>"093"</f>
        <v>0</v>
      </c>
      <c r="C315" t="s">
        <v>1398</v>
      </c>
      <c r="D315">
        <v>2024</v>
      </c>
      <c r="E315" t="s">
        <v>38</v>
      </c>
      <c r="F315" t="s">
        <v>15</v>
      </c>
      <c r="G315" t="s">
        <v>16</v>
      </c>
      <c r="H315" t="s">
        <v>17</v>
      </c>
      <c r="I315" t="s">
        <v>18</v>
      </c>
      <c r="J315" t="s">
        <v>1415</v>
      </c>
      <c r="K315" t="s">
        <v>1416</v>
      </c>
      <c r="L315" t="s">
        <v>1417</v>
      </c>
      <c r="M315" t="s">
        <v>1418</v>
      </c>
    </row>
    <row r="316" spans="1:13">
      <c r="A316">
        <v>314</v>
      </c>
      <c r="B316">
        <f>"093"</f>
        <v>0</v>
      </c>
      <c r="C316" t="s">
        <v>1398</v>
      </c>
      <c r="D316">
        <v>2024</v>
      </c>
      <c r="E316" t="s">
        <v>43</v>
      </c>
      <c r="F316" t="s">
        <v>15</v>
      </c>
      <c r="G316" t="s">
        <v>16</v>
      </c>
      <c r="H316" t="s">
        <v>17</v>
      </c>
      <c r="I316" t="s">
        <v>18</v>
      </c>
      <c r="J316" t="s">
        <v>1419</v>
      </c>
      <c r="K316" t="s">
        <v>1420</v>
      </c>
      <c r="L316" t="s">
        <v>1421</v>
      </c>
      <c r="M316" t="s">
        <v>1422</v>
      </c>
    </row>
    <row r="317" spans="1:13">
      <c r="A317">
        <v>315</v>
      </c>
      <c r="B317">
        <f>"093"</f>
        <v>0</v>
      </c>
      <c r="C317" t="s">
        <v>1398</v>
      </c>
      <c r="D317">
        <v>2024</v>
      </c>
      <c r="E317" t="s">
        <v>377</v>
      </c>
      <c r="F317" t="s">
        <v>15</v>
      </c>
      <c r="G317" t="s">
        <v>16</v>
      </c>
      <c r="H317" t="s">
        <v>17</v>
      </c>
      <c r="I317" t="s">
        <v>18</v>
      </c>
      <c r="J317" t="s">
        <v>1423</v>
      </c>
      <c r="K317" t="s">
        <v>1424</v>
      </c>
      <c r="L317" t="s">
        <v>1425</v>
      </c>
      <c r="M317" t="s">
        <v>1426</v>
      </c>
    </row>
    <row r="318" spans="1:13">
      <c r="A318">
        <v>316</v>
      </c>
      <c r="B318">
        <f>"093"</f>
        <v>0</v>
      </c>
      <c r="C318" t="s">
        <v>1398</v>
      </c>
      <c r="D318">
        <v>2024</v>
      </c>
      <c r="E318" t="s">
        <v>58</v>
      </c>
      <c r="F318" t="s">
        <v>15</v>
      </c>
      <c r="G318" t="s">
        <v>16</v>
      </c>
      <c r="H318" t="s">
        <v>17</v>
      </c>
      <c r="I318" t="s">
        <v>18</v>
      </c>
      <c r="J318" t="s">
        <v>1427</v>
      </c>
      <c r="K318" t="s">
        <v>1428</v>
      </c>
      <c r="L318" t="s">
        <v>1429</v>
      </c>
      <c r="M318" t="s">
        <v>1430</v>
      </c>
    </row>
    <row r="319" spans="1:13">
      <c r="A319">
        <v>317</v>
      </c>
      <c r="B319">
        <f>"093"</f>
        <v>0</v>
      </c>
      <c r="C319" t="s">
        <v>1398</v>
      </c>
      <c r="D319">
        <v>2024</v>
      </c>
      <c r="E319" t="s">
        <v>98</v>
      </c>
      <c r="F319" t="s">
        <v>15</v>
      </c>
      <c r="G319" t="s">
        <v>16</v>
      </c>
      <c r="H319" t="s">
        <v>17</v>
      </c>
      <c r="I319" t="s">
        <v>18</v>
      </c>
      <c r="J319" t="s">
        <v>1431</v>
      </c>
      <c r="K319" t="s">
        <v>1432</v>
      </c>
      <c r="L319" t="s">
        <v>1433</v>
      </c>
      <c r="M319" t="s">
        <v>1434</v>
      </c>
    </row>
    <row r="320" spans="1:13">
      <c r="A320">
        <v>318</v>
      </c>
      <c r="B320">
        <f>"093"</f>
        <v>0</v>
      </c>
      <c r="C320" t="s">
        <v>1398</v>
      </c>
      <c r="D320">
        <v>2024</v>
      </c>
      <c r="E320" t="s">
        <v>183</v>
      </c>
      <c r="F320" t="s">
        <v>15</v>
      </c>
      <c r="G320" t="s">
        <v>16</v>
      </c>
      <c r="H320" t="s">
        <v>17</v>
      </c>
      <c r="I320" t="s">
        <v>18</v>
      </c>
      <c r="J320" t="s">
        <v>1435</v>
      </c>
      <c r="K320" t="s">
        <v>1436</v>
      </c>
      <c r="L320" t="s">
        <v>1437</v>
      </c>
      <c r="M320" t="s">
        <v>1438</v>
      </c>
    </row>
    <row r="321" spans="1:13">
      <c r="A321">
        <v>319</v>
      </c>
      <c r="B321">
        <f>"093"</f>
        <v>0</v>
      </c>
      <c r="C321" t="s">
        <v>1398</v>
      </c>
      <c r="D321">
        <v>2024</v>
      </c>
      <c r="E321" t="s">
        <v>303</v>
      </c>
      <c r="F321" t="s">
        <v>15</v>
      </c>
      <c r="G321" t="s">
        <v>16</v>
      </c>
      <c r="H321" t="s">
        <v>17</v>
      </c>
      <c r="I321" t="s">
        <v>18</v>
      </c>
      <c r="J321" t="s">
        <v>1439</v>
      </c>
      <c r="K321" t="s">
        <v>1440</v>
      </c>
      <c r="L321" t="s">
        <v>1441</v>
      </c>
      <c r="M321" t="s">
        <v>1442</v>
      </c>
    </row>
    <row r="322" spans="1:13">
      <c r="A322">
        <v>320</v>
      </c>
      <c r="B322">
        <f>"009"</f>
        <v>0</v>
      </c>
      <c r="C322" t="s">
        <v>1443</v>
      </c>
      <c r="D322">
        <v>2024</v>
      </c>
      <c r="E322" t="s">
        <v>23</v>
      </c>
      <c r="F322" t="s">
        <v>15</v>
      </c>
      <c r="G322" t="s">
        <v>16</v>
      </c>
      <c r="H322" t="s">
        <v>17</v>
      </c>
      <c r="I322" t="s">
        <v>18</v>
      </c>
      <c r="J322" t="s">
        <v>1444</v>
      </c>
      <c r="K322" t="s">
        <v>1445</v>
      </c>
      <c r="L322" t="s">
        <v>1446</v>
      </c>
      <c r="M322" t="s">
        <v>1447</v>
      </c>
    </row>
    <row r="323" spans="1:13">
      <c r="A323">
        <v>321</v>
      </c>
      <c r="B323">
        <f>"009"</f>
        <v>0</v>
      </c>
      <c r="C323" t="s">
        <v>1443</v>
      </c>
      <c r="D323">
        <v>2024</v>
      </c>
      <c r="E323" t="s">
        <v>43</v>
      </c>
      <c r="F323" t="s">
        <v>15</v>
      </c>
      <c r="G323" t="s">
        <v>16</v>
      </c>
      <c r="H323" t="s">
        <v>17</v>
      </c>
      <c r="I323" t="s">
        <v>18</v>
      </c>
      <c r="J323" t="s">
        <v>1448</v>
      </c>
      <c r="K323" t="s">
        <v>1449</v>
      </c>
      <c r="L323" t="s">
        <v>1450</v>
      </c>
      <c r="M323" t="s">
        <v>1451</v>
      </c>
    </row>
    <row r="324" spans="1:13">
      <c r="A324">
        <v>322</v>
      </c>
      <c r="B324">
        <f>"009"</f>
        <v>0</v>
      </c>
      <c r="C324" t="s">
        <v>1443</v>
      </c>
      <c r="D324">
        <v>2024</v>
      </c>
      <c r="E324" t="s">
        <v>377</v>
      </c>
      <c r="F324" t="s">
        <v>15</v>
      </c>
      <c r="G324" t="s">
        <v>16</v>
      </c>
      <c r="H324" t="s">
        <v>17</v>
      </c>
      <c r="I324" t="s">
        <v>18</v>
      </c>
      <c r="J324" t="s">
        <v>1452</v>
      </c>
      <c r="K324" t="s">
        <v>1453</v>
      </c>
      <c r="L324" t="s">
        <v>1454</v>
      </c>
      <c r="M324" t="s">
        <v>1455</v>
      </c>
    </row>
    <row r="325" spans="1:13">
      <c r="A325">
        <v>323</v>
      </c>
      <c r="B325">
        <f>"009"</f>
        <v>0</v>
      </c>
      <c r="C325" t="s">
        <v>1443</v>
      </c>
      <c r="D325">
        <v>2024</v>
      </c>
      <c r="E325" t="s">
        <v>48</v>
      </c>
      <c r="F325" t="s">
        <v>15</v>
      </c>
      <c r="G325" t="s">
        <v>16</v>
      </c>
      <c r="H325" t="s">
        <v>17</v>
      </c>
      <c r="I325" t="s">
        <v>18</v>
      </c>
      <c r="J325" t="s">
        <v>1456</v>
      </c>
      <c r="K325" t="s">
        <v>1457</v>
      </c>
      <c r="L325" t="s">
        <v>1458</v>
      </c>
      <c r="M325" t="s">
        <v>1459</v>
      </c>
    </row>
    <row r="326" spans="1:13">
      <c r="A326">
        <v>324</v>
      </c>
      <c r="B326">
        <f>"009"</f>
        <v>0</v>
      </c>
      <c r="C326" t="s">
        <v>1443</v>
      </c>
      <c r="D326">
        <v>2024</v>
      </c>
      <c r="E326" t="s">
        <v>456</v>
      </c>
      <c r="F326" t="s">
        <v>15</v>
      </c>
      <c r="G326" t="s">
        <v>16</v>
      </c>
      <c r="H326" t="s">
        <v>17</v>
      </c>
      <c r="I326" t="s">
        <v>18</v>
      </c>
      <c r="J326" t="s">
        <v>1460</v>
      </c>
      <c r="K326" t="s">
        <v>1461</v>
      </c>
      <c r="L326" t="s">
        <v>1462</v>
      </c>
      <c r="M326" t="s">
        <v>1463</v>
      </c>
    </row>
    <row r="327" spans="1:13">
      <c r="A327">
        <v>325</v>
      </c>
      <c r="B327">
        <f>"009"</f>
        <v>0</v>
      </c>
      <c r="C327" t="s">
        <v>1443</v>
      </c>
      <c r="D327">
        <v>2024</v>
      </c>
      <c r="E327" t="s">
        <v>58</v>
      </c>
      <c r="F327" t="s">
        <v>15</v>
      </c>
      <c r="G327" t="s">
        <v>16</v>
      </c>
      <c r="H327" t="s">
        <v>17</v>
      </c>
      <c r="I327" t="s">
        <v>18</v>
      </c>
      <c r="J327" t="s">
        <v>1464</v>
      </c>
      <c r="K327" t="s">
        <v>1465</v>
      </c>
      <c r="L327" t="s">
        <v>1466</v>
      </c>
      <c r="M327" t="s">
        <v>1467</v>
      </c>
    </row>
    <row r="328" spans="1:13">
      <c r="A328">
        <v>326</v>
      </c>
      <c r="B328">
        <f>"009"</f>
        <v>0</v>
      </c>
      <c r="C328" t="s">
        <v>1443</v>
      </c>
      <c r="D328">
        <v>2024</v>
      </c>
      <c r="E328" t="s">
        <v>63</v>
      </c>
      <c r="F328" t="s">
        <v>15</v>
      </c>
      <c r="G328" t="s">
        <v>16</v>
      </c>
      <c r="H328" t="s">
        <v>17</v>
      </c>
      <c r="I328" t="s">
        <v>18</v>
      </c>
      <c r="J328" t="s">
        <v>1468</v>
      </c>
      <c r="K328" t="s">
        <v>1469</v>
      </c>
      <c r="L328" t="s">
        <v>1470</v>
      </c>
      <c r="M328" t="s">
        <v>1471</v>
      </c>
    </row>
    <row r="329" spans="1:13">
      <c r="A329">
        <v>327</v>
      </c>
      <c r="B329">
        <f>"009"</f>
        <v>0</v>
      </c>
      <c r="C329" t="s">
        <v>1443</v>
      </c>
      <c r="D329">
        <v>2024</v>
      </c>
      <c r="E329" t="s">
        <v>68</v>
      </c>
      <c r="F329" t="s">
        <v>15</v>
      </c>
      <c r="G329" t="s">
        <v>16</v>
      </c>
      <c r="H329" t="s">
        <v>17</v>
      </c>
      <c r="I329" t="s">
        <v>18</v>
      </c>
      <c r="J329" t="s">
        <v>1472</v>
      </c>
      <c r="K329" t="s">
        <v>1473</v>
      </c>
      <c r="L329" t="s">
        <v>1474</v>
      </c>
      <c r="M329" t="s">
        <v>1475</v>
      </c>
    </row>
    <row r="330" spans="1:13">
      <c r="A330">
        <v>328</v>
      </c>
      <c r="B330">
        <f>"009"</f>
        <v>0</v>
      </c>
      <c r="C330" t="s">
        <v>1443</v>
      </c>
      <c r="D330">
        <v>2024</v>
      </c>
      <c r="E330" t="s">
        <v>73</v>
      </c>
      <c r="F330" t="s">
        <v>15</v>
      </c>
      <c r="G330" t="s">
        <v>16</v>
      </c>
      <c r="H330" t="s">
        <v>17</v>
      </c>
      <c r="I330" t="s">
        <v>18</v>
      </c>
      <c r="J330" t="s">
        <v>1476</v>
      </c>
      <c r="K330" t="s">
        <v>1477</v>
      </c>
      <c r="L330" t="s">
        <v>1478</v>
      </c>
      <c r="M330" t="s">
        <v>1479</v>
      </c>
    </row>
    <row r="331" spans="1:13">
      <c r="A331">
        <v>329</v>
      </c>
      <c r="B331">
        <f>"009"</f>
        <v>0</v>
      </c>
      <c r="C331" t="s">
        <v>1443</v>
      </c>
      <c r="D331">
        <v>2024</v>
      </c>
      <c r="E331" t="s">
        <v>78</v>
      </c>
      <c r="F331" t="s">
        <v>15</v>
      </c>
      <c r="G331" t="s">
        <v>16</v>
      </c>
      <c r="H331" t="s">
        <v>17</v>
      </c>
      <c r="I331" t="s">
        <v>18</v>
      </c>
      <c r="J331" t="s">
        <v>1480</v>
      </c>
      <c r="K331" t="s">
        <v>1481</v>
      </c>
      <c r="L331" t="s">
        <v>1482</v>
      </c>
      <c r="M331" t="s">
        <v>1483</v>
      </c>
    </row>
    <row r="332" spans="1:13">
      <c r="A332">
        <v>330</v>
      </c>
      <c r="B332">
        <f>"009"</f>
        <v>0</v>
      </c>
      <c r="C332" t="s">
        <v>1443</v>
      </c>
      <c r="D332">
        <v>2024</v>
      </c>
      <c r="E332" t="s">
        <v>473</v>
      </c>
      <c r="F332" t="s">
        <v>15</v>
      </c>
      <c r="G332" t="s">
        <v>16</v>
      </c>
      <c r="H332" t="s">
        <v>17</v>
      </c>
      <c r="I332" t="s">
        <v>18</v>
      </c>
      <c r="J332" t="s">
        <v>1484</v>
      </c>
      <c r="K332" t="s">
        <v>1485</v>
      </c>
      <c r="L332" t="s">
        <v>1486</v>
      </c>
      <c r="M332" t="s">
        <v>1487</v>
      </c>
    </row>
    <row r="333" spans="1:13">
      <c r="A333">
        <v>331</v>
      </c>
      <c r="B333">
        <f>"009"</f>
        <v>0</v>
      </c>
      <c r="C333" t="s">
        <v>1443</v>
      </c>
      <c r="D333">
        <v>2024</v>
      </c>
      <c r="E333" t="s">
        <v>98</v>
      </c>
      <c r="F333" t="s">
        <v>15</v>
      </c>
      <c r="G333" t="s">
        <v>16</v>
      </c>
      <c r="H333" t="s">
        <v>17</v>
      </c>
      <c r="I333" t="s">
        <v>18</v>
      </c>
      <c r="J333" t="s">
        <v>1488</v>
      </c>
      <c r="K333" t="s">
        <v>1489</v>
      </c>
      <c r="L333" t="s">
        <v>1490</v>
      </c>
      <c r="M333" t="s">
        <v>1491</v>
      </c>
    </row>
    <row r="334" spans="1:13">
      <c r="A334">
        <v>332</v>
      </c>
      <c r="B334">
        <f>"009"</f>
        <v>0</v>
      </c>
      <c r="C334" t="s">
        <v>1443</v>
      </c>
      <c r="D334">
        <v>2024</v>
      </c>
      <c r="E334" t="s">
        <v>138</v>
      </c>
      <c r="F334" t="s">
        <v>15</v>
      </c>
      <c r="G334" t="s">
        <v>16</v>
      </c>
      <c r="H334" t="s">
        <v>17</v>
      </c>
      <c r="I334" t="s">
        <v>18</v>
      </c>
      <c r="J334" t="s">
        <v>1492</v>
      </c>
      <c r="K334" t="s">
        <v>1493</v>
      </c>
      <c r="L334" t="s">
        <v>1494</v>
      </c>
      <c r="M334" t="s">
        <v>1495</v>
      </c>
    </row>
    <row r="335" spans="1:13">
      <c r="A335">
        <v>333</v>
      </c>
      <c r="B335">
        <f>"009"</f>
        <v>0</v>
      </c>
      <c r="C335" t="s">
        <v>1443</v>
      </c>
      <c r="D335">
        <v>2024</v>
      </c>
      <c r="E335" t="s">
        <v>183</v>
      </c>
      <c r="F335" t="s">
        <v>15</v>
      </c>
      <c r="G335" t="s">
        <v>16</v>
      </c>
      <c r="H335" t="s">
        <v>17</v>
      </c>
      <c r="I335" t="s">
        <v>18</v>
      </c>
      <c r="J335" t="s">
        <v>1496</v>
      </c>
      <c r="K335" t="s">
        <v>1497</v>
      </c>
      <c r="L335" t="s">
        <v>1498</v>
      </c>
      <c r="M335" t="s">
        <v>1499</v>
      </c>
    </row>
    <row r="336" spans="1:13">
      <c r="A336">
        <v>334</v>
      </c>
      <c r="B336">
        <f>"009"</f>
        <v>0</v>
      </c>
      <c r="C336" t="s">
        <v>1443</v>
      </c>
      <c r="D336">
        <v>2024</v>
      </c>
      <c r="E336" t="s">
        <v>253</v>
      </c>
      <c r="F336" t="s">
        <v>15</v>
      </c>
      <c r="G336" t="s">
        <v>16</v>
      </c>
      <c r="H336" t="s">
        <v>17</v>
      </c>
      <c r="I336" t="s">
        <v>18</v>
      </c>
      <c r="J336" t="s">
        <v>1500</v>
      </c>
      <c r="K336" t="s">
        <v>1501</v>
      </c>
      <c r="L336" t="s">
        <v>1502</v>
      </c>
      <c r="M336" t="s">
        <v>1503</v>
      </c>
    </row>
    <row r="337" spans="1:13">
      <c r="A337">
        <v>335</v>
      </c>
      <c r="B337">
        <f>"009"</f>
        <v>0</v>
      </c>
      <c r="C337" t="s">
        <v>1443</v>
      </c>
      <c r="D337">
        <v>2024</v>
      </c>
      <c r="E337" t="s">
        <v>692</v>
      </c>
      <c r="F337" t="s">
        <v>15</v>
      </c>
      <c r="G337" t="s">
        <v>16</v>
      </c>
      <c r="H337" t="s">
        <v>17</v>
      </c>
      <c r="I337" t="s">
        <v>18</v>
      </c>
      <c r="J337" t="s">
        <v>1504</v>
      </c>
      <c r="K337" t="s">
        <v>1505</v>
      </c>
      <c r="L337" t="s">
        <v>1506</v>
      </c>
      <c r="M337" t="s">
        <v>1507</v>
      </c>
    </row>
    <row r="338" spans="1:13">
      <c r="A338">
        <v>336</v>
      </c>
      <c r="B338">
        <f>"914"</f>
        <v>0</v>
      </c>
      <c r="C338" t="s">
        <v>1508</v>
      </c>
      <c r="D338">
        <v>2024</v>
      </c>
      <c r="E338" t="s">
        <v>419</v>
      </c>
      <c r="F338" t="s">
        <v>15</v>
      </c>
      <c r="G338" t="s">
        <v>16</v>
      </c>
      <c r="H338" t="s">
        <v>17</v>
      </c>
      <c r="I338" t="s">
        <v>18</v>
      </c>
      <c r="J338" t="s">
        <v>1509</v>
      </c>
      <c r="K338" t="s">
        <v>1510</v>
      </c>
      <c r="L338" t="s">
        <v>1511</v>
      </c>
      <c r="M338" t="s">
        <v>1512</v>
      </c>
    </row>
    <row r="339" spans="1:13">
      <c r="A339">
        <v>337</v>
      </c>
      <c r="B339">
        <f>"914"</f>
        <v>0</v>
      </c>
      <c r="C339" t="s">
        <v>1508</v>
      </c>
      <c r="D339">
        <v>2024</v>
      </c>
      <c r="E339" t="s">
        <v>14</v>
      </c>
      <c r="F339" t="s">
        <v>15</v>
      </c>
      <c r="G339" t="s">
        <v>16</v>
      </c>
      <c r="H339" t="s">
        <v>17</v>
      </c>
      <c r="I339" t="s">
        <v>18</v>
      </c>
      <c r="J339" t="s">
        <v>1513</v>
      </c>
      <c r="K339" t="s">
        <v>1514</v>
      </c>
      <c r="L339" t="s">
        <v>1515</v>
      </c>
      <c r="M339" t="s">
        <v>1516</v>
      </c>
    </row>
    <row r="340" spans="1:13">
      <c r="A340">
        <v>338</v>
      </c>
      <c r="B340">
        <f>"914"</f>
        <v>0</v>
      </c>
      <c r="C340" t="s">
        <v>1508</v>
      </c>
      <c r="D340">
        <v>2024</v>
      </c>
      <c r="E340" t="s">
        <v>23</v>
      </c>
      <c r="F340" t="s">
        <v>15</v>
      </c>
      <c r="G340" t="s">
        <v>16</v>
      </c>
      <c r="H340" t="s">
        <v>17</v>
      </c>
      <c r="I340" t="s">
        <v>18</v>
      </c>
      <c r="J340" t="s">
        <v>1517</v>
      </c>
      <c r="K340" t="s">
        <v>1518</v>
      </c>
      <c r="L340" t="s">
        <v>1519</v>
      </c>
      <c r="M340" t="s">
        <v>1520</v>
      </c>
    </row>
    <row r="341" spans="1:13">
      <c r="A341">
        <v>339</v>
      </c>
      <c r="B341">
        <f>"914"</f>
        <v>0</v>
      </c>
      <c r="C341" t="s">
        <v>1508</v>
      </c>
      <c r="D341">
        <v>2024</v>
      </c>
      <c r="E341" t="s">
        <v>28</v>
      </c>
      <c r="F341" t="s">
        <v>15</v>
      </c>
      <c r="G341" t="s">
        <v>16</v>
      </c>
      <c r="H341" t="s">
        <v>17</v>
      </c>
      <c r="I341" t="s">
        <v>18</v>
      </c>
      <c r="J341" t="s">
        <v>1521</v>
      </c>
      <c r="K341" t="s">
        <v>1522</v>
      </c>
      <c r="L341" t="s">
        <v>1523</v>
      </c>
      <c r="M341" t="s">
        <v>1524</v>
      </c>
    </row>
    <row r="342" spans="1:13">
      <c r="A342">
        <v>340</v>
      </c>
      <c r="B342">
        <f>"914"</f>
        <v>0</v>
      </c>
      <c r="C342" t="s">
        <v>1508</v>
      </c>
      <c r="D342">
        <v>2024</v>
      </c>
      <c r="E342" t="s">
        <v>33</v>
      </c>
      <c r="F342" t="s">
        <v>15</v>
      </c>
      <c r="G342" t="s">
        <v>16</v>
      </c>
      <c r="H342" t="s">
        <v>17</v>
      </c>
      <c r="I342" t="s">
        <v>18</v>
      </c>
      <c r="J342" t="s">
        <v>1525</v>
      </c>
      <c r="K342" t="s">
        <v>1526</v>
      </c>
      <c r="L342" t="s">
        <v>1527</v>
      </c>
      <c r="M342" t="s">
        <v>1528</v>
      </c>
    </row>
    <row r="343" spans="1:13">
      <c r="A343">
        <v>341</v>
      </c>
      <c r="B343">
        <f>"914"</f>
        <v>0</v>
      </c>
      <c r="C343" t="s">
        <v>1508</v>
      </c>
      <c r="D343">
        <v>2024</v>
      </c>
      <c r="E343" t="s">
        <v>38</v>
      </c>
      <c r="F343" t="s">
        <v>15</v>
      </c>
      <c r="G343" t="s">
        <v>16</v>
      </c>
      <c r="H343" t="s">
        <v>17</v>
      </c>
      <c r="I343" t="s">
        <v>18</v>
      </c>
      <c r="J343" t="s">
        <v>1529</v>
      </c>
      <c r="K343" t="s">
        <v>1530</v>
      </c>
      <c r="L343" t="s">
        <v>1531</v>
      </c>
      <c r="M343" t="s">
        <v>1532</v>
      </c>
    </row>
    <row r="344" spans="1:13">
      <c r="A344">
        <v>342</v>
      </c>
      <c r="B344">
        <f>"914"</f>
        <v>0</v>
      </c>
      <c r="C344" t="s">
        <v>1508</v>
      </c>
      <c r="D344">
        <v>2024</v>
      </c>
      <c r="E344" t="s">
        <v>43</v>
      </c>
      <c r="F344" t="s">
        <v>15</v>
      </c>
      <c r="G344" t="s">
        <v>16</v>
      </c>
      <c r="H344" t="s">
        <v>17</v>
      </c>
      <c r="I344" t="s">
        <v>18</v>
      </c>
      <c r="J344" t="s">
        <v>1533</v>
      </c>
      <c r="K344" t="s">
        <v>1534</v>
      </c>
      <c r="L344" t="s">
        <v>1535</v>
      </c>
      <c r="M344" t="s">
        <v>1536</v>
      </c>
    </row>
    <row r="345" spans="1:13">
      <c r="A345">
        <v>343</v>
      </c>
      <c r="B345">
        <f>"914"</f>
        <v>0</v>
      </c>
      <c r="C345" t="s">
        <v>1508</v>
      </c>
      <c r="D345">
        <v>2024</v>
      </c>
      <c r="E345" t="s">
        <v>58</v>
      </c>
      <c r="F345" t="s">
        <v>15</v>
      </c>
      <c r="G345" t="s">
        <v>16</v>
      </c>
      <c r="H345" t="s">
        <v>17</v>
      </c>
      <c r="I345" t="s">
        <v>18</v>
      </c>
      <c r="J345" t="s">
        <v>1537</v>
      </c>
      <c r="K345" t="s">
        <v>1538</v>
      </c>
      <c r="L345" t="s">
        <v>1539</v>
      </c>
      <c r="M345" t="s">
        <v>1540</v>
      </c>
    </row>
    <row r="346" spans="1:13">
      <c r="A346">
        <v>344</v>
      </c>
      <c r="B346">
        <f>"914"</f>
        <v>0</v>
      </c>
      <c r="C346" t="s">
        <v>1508</v>
      </c>
      <c r="D346">
        <v>2024</v>
      </c>
      <c r="E346" t="s">
        <v>98</v>
      </c>
      <c r="F346" t="s">
        <v>15</v>
      </c>
      <c r="G346" t="s">
        <v>16</v>
      </c>
      <c r="H346" t="s">
        <v>17</v>
      </c>
      <c r="I346" t="s">
        <v>18</v>
      </c>
      <c r="J346" t="s">
        <v>1541</v>
      </c>
      <c r="K346" t="s">
        <v>1542</v>
      </c>
      <c r="L346" t="s">
        <v>1543</v>
      </c>
      <c r="M346" t="s">
        <v>1544</v>
      </c>
    </row>
    <row r="347" spans="1:13">
      <c r="A347">
        <v>345</v>
      </c>
      <c r="B347">
        <f>"914"</f>
        <v>0</v>
      </c>
      <c r="C347" t="s">
        <v>1508</v>
      </c>
      <c r="D347">
        <v>2024</v>
      </c>
      <c r="E347" t="s">
        <v>138</v>
      </c>
      <c r="F347" t="s">
        <v>15</v>
      </c>
      <c r="G347" t="s">
        <v>16</v>
      </c>
      <c r="H347" t="s">
        <v>17</v>
      </c>
      <c r="I347" t="s">
        <v>18</v>
      </c>
      <c r="J347" t="s">
        <v>1545</v>
      </c>
      <c r="K347" t="s">
        <v>1546</v>
      </c>
      <c r="L347" t="s">
        <v>1547</v>
      </c>
      <c r="M347" t="s">
        <v>1548</v>
      </c>
    </row>
    <row r="348" spans="1:13">
      <c r="A348">
        <v>346</v>
      </c>
      <c r="B348">
        <f>"914"</f>
        <v>0</v>
      </c>
      <c r="C348" t="s">
        <v>1508</v>
      </c>
      <c r="D348">
        <v>2024</v>
      </c>
      <c r="E348" t="s">
        <v>183</v>
      </c>
      <c r="F348" t="s">
        <v>15</v>
      </c>
      <c r="G348" t="s">
        <v>16</v>
      </c>
      <c r="H348" t="s">
        <v>17</v>
      </c>
      <c r="I348" t="s">
        <v>18</v>
      </c>
      <c r="J348" t="s">
        <v>1549</v>
      </c>
      <c r="K348" t="s">
        <v>1550</v>
      </c>
      <c r="L348" t="s">
        <v>1551</v>
      </c>
      <c r="M348" t="s">
        <v>1552</v>
      </c>
    </row>
    <row r="349" spans="1:13">
      <c r="A349">
        <v>347</v>
      </c>
      <c r="B349">
        <f>"914"</f>
        <v>0</v>
      </c>
      <c r="C349" t="s">
        <v>1508</v>
      </c>
      <c r="D349">
        <v>2024</v>
      </c>
      <c r="E349" t="s">
        <v>218</v>
      </c>
      <c r="F349" t="s">
        <v>15</v>
      </c>
      <c r="G349" t="s">
        <v>16</v>
      </c>
      <c r="H349" t="s">
        <v>17</v>
      </c>
      <c r="I349" t="s">
        <v>18</v>
      </c>
      <c r="J349" t="s">
        <v>1553</v>
      </c>
      <c r="K349" t="s">
        <v>1554</v>
      </c>
      <c r="L349" t="s">
        <v>1555</v>
      </c>
      <c r="M349" t="s">
        <v>1556</v>
      </c>
    </row>
    <row r="350" spans="1:13">
      <c r="A350">
        <v>348</v>
      </c>
      <c r="B350">
        <f>"914"</f>
        <v>0</v>
      </c>
      <c r="C350" t="s">
        <v>1508</v>
      </c>
      <c r="D350">
        <v>2024</v>
      </c>
      <c r="E350" t="s">
        <v>253</v>
      </c>
      <c r="F350" t="s">
        <v>15</v>
      </c>
      <c r="G350" t="s">
        <v>16</v>
      </c>
      <c r="H350" t="s">
        <v>17</v>
      </c>
      <c r="I350" t="s">
        <v>18</v>
      </c>
      <c r="J350" t="s">
        <v>1557</v>
      </c>
      <c r="K350" t="s">
        <v>1558</v>
      </c>
      <c r="L350" t="s">
        <v>1559</v>
      </c>
      <c r="M350" t="s">
        <v>1560</v>
      </c>
    </row>
    <row r="351" spans="1:13">
      <c r="A351">
        <v>349</v>
      </c>
      <c r="B351">
        <f>"914"</f>
        <v>0</v>
      </c>
      <c r="C351" t="s">
        <v>1508</v>
      </c>
      <c r="D351">
        <v>2024</v>
      </c>
      <c r="E351" t="s">
        <v>303</v>
      </c>
      <c r="F351" t="s">
        <v>15</v>
      </c>
      <c r="G351" t="s">
        <v>16</v>
      </c>
      <c r="H351" t="s">
        <v>17</v>
      </c>
      <c r="I351" t="s">
        <v>18</v>
      </c>
      <c r="J351" t="s">
        <v>1561</v>
      </c>
      <c r="K351" t="s">
        <v>1562</v>
      </c>
      <c r="L351" t="s">
        <v>1563</v>
      </c>
      <c r="M351" t="s">
        <v>1564</v>
      </c>
    </row>
    <row r="352" spans="1:13">
      <c r="A352">
        <v>350</v>
      </c>
      <c r="B352">
        <f>"914"</f>
        <v>0</v>
      </c>
      <c r="C352" t="s">
        <v>1508</v>
      </c>
      <c r="D352">
        <v>2024</v>
      </c>
      <c r="E352" t="s">
        <v>692</v>
      </c>
      <c r="F352" t="s">
        <v>15</v>
      </c>
      <c r="G352" t="s">
        <v>16</v>
      </c>
      <c r="H352" t="s">
        <v>17</v>
      </c>
      <c r="I352" t="s">
        <v>18</v>
      </c>
      <c r="J352" t="s">
        <v>1565</v>
      </c>
      <c r="K352" t="s">
        <v>1566</v>
      </c>
      <c r="L352" t="s">
        <v>1567</v>
      </c>
      <c r="M352" t="s">
        <v>1568</v>
      </c>
    </row>
    <row r="353" spans="1:13">
      <c r="A353">
        <v>351</v>
      </c>
      <c r="B353">
        <f>"010"</f>
        <v>0</v>
      </c>
      <c r="C353" t="s">
        <v>1569</v>
      </c>
      <c r="D353">
        <v>2024</v>
      </c>
      <c r="E353" t="s">
        <v>419</v>
      </c>
      <c r="F353" t="s">
        <v>15</v>
      </c>
      <c r="G353" t="s">
        <v>16</v>
      </c>
      <c r="H353" t="s">
        <v>17</v>
      </c>
      <c r="I353" t="s">
        <v>18</v>
      </c>
      <c r="J353" t="s">
        <v>1570</v>
      </c>
      <c r="K353" t="s">
        <v>1571</v>
      </c>
      <c r="L353" t="s">
        <v>1572</v>
      </c>
      <c r="M353" t="s">
        <v>1573</v>
      </c>
    </row>
    <row r="354" spans="1:13">
      <c r="A354">
        <v>352</v>
      </c>
      <c r="B354">
        <f>"010"</f>
        <v>0</v>
      </c>
      <c r="C354" t="s">
        <v>1569</v>
      </c>
      <c r="D354">
        <v>2024</v>
      </c>
      <c r="E354" t="s">
        <v>14</v>
      </c>
      <c r="F354" t="s">
        <v>15</v>
      </c>
      <c r="G354" t="s">
        <v>16</v>
      </c>
      <c r="H354" t="s">
        <v>17</v>
      </c>
      <c r="I354" t="s">
        <v>18</v>
      </c>
      <c r="J354" t="s">
        <v>1574</v>
      </c>
      <c r="K354" t="s">
        <v>1575</v>
      </c>
      <c r="L354" t="s">
        <v>1576</v>
      </c>
      <c r="M354" t="s">
        <v>1577</v>
      </c>
    </row>
    <row r="355" spans="1:13">
      <c r="A355">
        <v>353</v>
      </c>
      <c r="B355">
        <f>"010"</f>
        <v>0</v>
      </c>
      <c r="C355" t="s">
        <v>1569</v>
      </c>
      <c r="D355">
        <v>2024</v>
      </c>
      <c r="E355" t="s">
        <v>23</v>
      </c>
      <c r="F355" t="s">
        <v>15</v>
      </c>
      <c r="G355" t="s">
        <v>16</v>
      </c>
      <c r="H355" t="s">
        <v>17</v>
      </c>
      <c r="I355" t="s">
        <v>18</v>
      </c>
      <c r="J355" t="s">
        <v>1578</v>
      </c>
      <c r="K355" t="s">
        <v>1579</v>
      </c>
      <c r="L355" t="s">
        <v>1580</v>
      </c>
      <c r="M355" t="s">
        <v>1581</v>
      </c>
    </row>
    <row r="356" spans="1:13">
      <c r="A356">
        <v>354</v>
      </c>
      <c r="B356">
        <f>"010"</f>
        <v>0</v>
      </c>
      <c r="C356" t="s">
        <v>1569</v>
      </c>
      <c r="D356">
        <v>2024</v>
      </c>
      <c r="E356" t="s">
        <v>28</v>
      </c>
      <c r="F356" t="s">
        <v>15</v>
      </c>
      <c r="G356" t="s">
        <v>16</v>
      </c>
      <c r="H356" t="s">
        <v>17</v>
      </c>
      <c r="I356" t="s">
        <v>18</v>
      </c>
      <c r="J356" t="s">
        <v>1582</v>
      </c>
      <c r="K356" t="s">
        <v>1583</v>
      </c>
      <c r="L356" t="s">
        <v>1584</v>
      </c>
      <c r="M356" t="s">
        <v>1585</v>
      </c>
    </row>
    <row r="357" spans="1:13">
      <c r="A357">
        <v>355</v>
      </c>
      <c r="B357">
        <f>"010"</f>
        <v>0</v>
      </c>
      <c r="C357" t="s">
        <v>1569</v>
      </c>
      <c r="D357">
        <v>2024</v>
      </c>
      <c r="E357" t="s">
        <v>33</v>
      </c>
      <c r="F357" t="s">
        <v>15</v>
      </c>
      <c r="G357" t="s">
        <v>16</v>
      </c>
      <c r="H357" t="s">
        <v>17</v>
      </c>
      <c r="I357" t="s">
        <v>18</v>
      </c>
      <c r="J357" t="s">
        <v>1586</v>
      </c>
      <c r="K357" t="s">
        <v>1587</v>
      </c>
      <c r="L357" t="s">
        <v>1588</v>
      </c>
      <c r="M357" t="s">
        <v>1589</v>
      </c>
    </row>
    <row r="358" spans="1:13">
      <c r="A358">
        <v>356</v>
      </c>
      <c r="B358">
        <f>"010"</f>
        <v>0</v>
      </c>
      <c r="C358" t="s">
        <v>1569</v>
      </c>
      <c r="D358">
        <v>2024</v>
      </c>
      <c r="E358" t="s">
        <v>58</v>
      </c>
      <c r="F358" t="s">
        <v>15</v>
      </c>
      <c r="G358" t="s">
        <v>16</v>
      </c>
      <c r="H358" t="s">
        <v>17</v>
      </c>
      <c r="I358" t="s">
        <v>18</v>
      </c>
      <c r="J358" t="s">
        <v>1590</v>
      </c>
      <c r="K358" t="s">
        <v>1591</v>
      </c>
      <c r="L358" t="s">
        <v>1592</v>
      </c>
      <c r="M358" t="s">
        <v>1593</v>
      </c>
    </row>
    <row r="359" spans="1:13">
      <c r="A359">
        <v>357</v>
      </c>
      <c r="B359">
        <f>"010"</f>
        <v>0</v>
      </c>
      <c r="C359" t="s">
        <v>1569</v>
      </c>
      <c r="D359">
        <v>2024</v>
      </c>
      <c r="E359" t="s">
        <v>98</v>
      </c>
      <c r="F359" t="s">
        <v>15</v>
      </c>
      <c r="G359" t="s">
        <v>16</v>
      </c>
      <c r="H359" t="s">
        <v>17</v>
      </c>
      <c r="I359" t="s">
        <v>18</v>
      </c>
      <c r="J359" t="s">
        <v>1594</v>
      </c>
      <c r="K359" t="s">
        <v>1595</v>
      </c>
      <c r="L359" t="s">
        <v>1596</v>
      </c>
      <c r="M359" t="s">
        <v>1597</v>
      </c>
    </row>
    <row r="360" spans="1:13">
      <c r="A360">
        <v>358</v>
      </c>
      <c r="B360">
        <f>"010"</f>
        <v>0</v>
      </c>
      <c r="C360" t="s">
        <v>1569</v>
      </c>
      <c r="D360">
        <v>2024</v>
      </c>
      <c r="E360" t="s">
        <v>138</v>
      </c>
      <c r="F360" t="s">
        <v>15</v>
      </c>
      <c r="G360" t="s">
        <v>16</v>
      </c>
      <c r="H360" t="s">
        <v>17</v>
      </c>
      <c r="I360" t="s">
        <v>18</v>
      </c>
      <c r="J360" t="s">
        <v>1598</v>
      </c>
      <c r="K360" t="s">
        <v>1599</v>
      </c>
      <c r="L360" t="s">
        <v>1600</v>
      </c>
      <c r="M360" t="s">
        <v>1601</v>
      </c>
    </row>
    <row r="361" spans="1:13">
      <c r="A361">
        <v>359</v>
      </c>
      <c r="B361">
        <f>"010"</f>
        <v>0</v>
      </c>
      <c r="C361" t="s">
        <v>1569</v>
      </c>
      <c r="D361">
        <v>2024</v>
      </c>
      <c r="E361" t="s">
        <v>183</v>
      </c>
      <c r="F361" t="s">
        <v>15</v>
      </c>
      <c r="G361" t="s">
        <v>16</v>
      </c>
      <c r="H361" t="s">
        <v>17</v>
      </c>
      <c r="I361" t="s">
        <v>18</v>
      </c>
      <c r="J361" t="s">
        <v>1602</v>
      </c>
      <c r="K361" t="s">
        <v>1603</v>
      </c>
      <c r="L361" t="s">
        <v>1604</v>
      </c>
      <c r="M361" t="s">
        <v>1605</v>
      </c>
    </row>
    <row r="362" spans="1:13">
      <c r="A362">
        <v>360</v>
      </c>
      <c r="B362">
        <f>"010"</f>
        <v>0</v>
      </c>
      <c r="C362" t="s">
        <v>1569</v>
      </c>
      <c r="D362">
        <v>2024</v>
      </c>
      <c r="E362" t="s">
        <v>253</v>
      </c>
      <c r="F362" t="s">
        <v>15</v>
      </c>
      <c r="G362" t="s">
        <v>16</v>
      </c>
      <c r="H362" t="s">
        <v>17</v>
      </c>
      <c r="I362" t="s">
        <v>18</v>
      </c>
      <c r="J362" t="s">
        <v>1606</v>
      </c>
      <c r="K362" t="s">
        <v>1607</v>
      </c>
      <c r="L362" t="s">
        <v>1608</v>
      </c>
      <c r="M362" t="s">
        <v>1609</v>
      </c>
    </row>
    <row r="363" spans="1:13">
      <c r="A363">
        <v>361</v>
      </c>
      <c r="B363">
        <f>"010"</f>
        <v>0</v>
      </c>
      <c r="C363" t="s">
        <v>1569</v>
      </c>
      <c r="D363">
        <v>2024</v>
      </c>
      <c r="E363" t="s">
        <v>303</v>
      </c>
      <c r="F363" t="s">
        <v>15</v>
      </c>
      <c r="G363" t="s">
        <v>16</v>
      </c>
      <c r="H363" t="s">
        <v>17</v>
      </c>
      <c r="I363" t="s">
        <v>18</v>
      </c>
      <c r="J363" t="s">
        <v>1610</v>
      </c>
      <c r="K363" t="s">
        <v>1611</v>
      </c>
      <c r="L363" t="s">
        <v>1612</v>
      </c>
      <c r="M363" t="s">
        <v>1613</v>
      </c>
    </row>
    <row r="364" spans="1:13">
      <c r="A364">
        <v>362</v>
      </c>
      <c r="B364">
        <f>"010"</f>
        <v>0</v>
      </c>
      <c r="C364" t="s">
        <v>1569</v>
      </c>
      <c r="D364">
        <v>2024</v>
      </c>
      <c r="E364" t="s">
        <v>692</v>
      </c>
      <c r="F364" t="s">
        <v>15</v>
      </c>
      <c r="G364" t="s">
        <v>16</v>
      </c>
      <c r="H364" t="s">
        <v>17</v>
      </c>
      <c r="I364" t="s">
        <v>18</v>
      </c>
      <c r="J364" t="s">
        <v>1614</v>
      </c>
      <c r="K364" t="s">
        <v>1615</v>
      </c>
      <c r="L364" t="s">
        <v>1616</v>
      </c>
      <c r="M364" t="s">
        <v>1617</v>
      </c>
    </row>
    <row r="365" spans="1:13">
      <c r="A365">
        <v>363</v>
      </c>
      <c r="B365">
        <f>"011"</f>
        <v>0</v>
      </c>
      <c r="C365" t="s">
        <v>1618</v>
      </c>
      <c r="D365">
        <v>2024</v>
      </c>
      <c r="E365" t="s">
        <v>419</v>
      </c>
      <c r="F365" t="s">
        <v>15</v>
      </c>
      <c r="G365" t="s">
        <v>16</v>
      </c>
      <c r="H365" t="s">
        <v>17</v>
      </c>
      <c r="I365" t="s">
        <v>18</v>
      </c>
      <c r="J365" t="s">
        <v>1619</v>
      </c>
      <c r="K365" t="s">
        <v>1620</v>
      </c>
      <c r="L365" t="s">
        <v>1621</v>
      </c>
      <c r="M365" t="s">
        <v>1622</v>
      </c>
    </row>
    <row r="366" spans="1:13">
      <c r="A366">
        <v>364</v>
      </c>
      <c r="B366">
        <f>"011"</f>
        <v>0</v>
      </c>
      <c r="C366" t="s">
        <v>1618</v>
      </c>
      <c r="D366">
        <v>2024</v>
      </c>
      <c r="E366" t="s">
        <v>14</v>
      </c>
      <c r="F366" t="s">
        <v>15</v>
      </c>
      <c r="G366" t="s">
        <v>16</v>
      </c>
      <c r="H366" t="s">
        <v>17</v>
      </c>
      <c r="I366" t="s">
        <v>18</v>
      </c>
      <c r="J366" t="s">
        <v>1623</v>
      </c>
      <c r="K366" t="s">
        <v>1624</v>
      </c>
      <c r="L366" t="s">
        <v>1625</v>
      </c>
      <c r="M366" t="s">
        <v>1626</v>
      </c>
    </row>
    <row r="367" spans="1:13">
      <c r="A367">
        <v>365</v>
      </c>
      <c r="B367">
        <f>"011"</f>
        <v>0</v>
      </c>
      <c r="C367" t="s">
        <v>1618</v>
      </c>
      <c r="D367">
        <v>2024</v>
      </c>
      <c r="E367" t="s">
        <v>23</v>
      </c>
      <c r="F367" t="s">
        <v>15</v>
      </c>
      <c r="G367" t="s">
        <v>16</v>
      </c>
      <c r="H367" t="s">
        <v>17</v>
      </c>
      <c r="I367" t="s">
        <v>18</v>
      </c>
      <c r="J367" t="s">
        <v>1627</v>
      </c>
      <c r="K367" t="s">
        <v>1628</v>
      </c>
      <c r="L367" t="s">
        <v>1629</v>
      </c>
      <c r="M367" t="s">
        <v>1630</v>
      </c>
    </row>
    <row r="368" spans="1:13">
      <c r="A368">
        <v>366</v>
      </c>
      <c r="B368">
        <f>"011"</f>
        <v>0</v>
      </c>
      <c r="C368" t="s">
        <v>1618</v>
      </c>
      <c r="D368">
        <v>2024</v>
      </c>
      <c r="E368" t="s">
        <v>28</v>
      </c>
      <c r="F368" t="s">
        <v>15</v>
      </c>
      <c r="G368" t="s">
        <v>16</v>
      </c>
      <c r="H368" t="s">
        <v>17</v>
      </c>
      <c r="I368" t="s">
        <v>18</v>
      </c>
      <c r="J368" t="s">
        <v>1631</v>
      </c>
      <c r="K368" t="s">
        <v>1632</v>
      </c>
      <c r="L368" t="s">
        <v>1633</v>
      </c>
      <c r="M368" t="s">
        <v>1634</v>
      </c>
    </row>
    <row r="369" spans="1:13">
      <c r="A369">
        <v>367</v>
      </c>
      <c r="B369">
        <f>"011"</f>
        <v>0</v>
      </c>
      <c r="C369" t="s">
        <v>1618</v>
      </c>
      <c r="D369">
        <v>2024</v>
      </c>
      <c r="E369" t="s">
        <v>33</v>
      </c>
      <c r="F369" t="s">
        <v>15</v>
      </c>
      <c r="G369" t="s">
        <v>16</v>
      </c>
      <c r="H369" t="s">
        <v>17</v>
      </c>
      <c r="I369" t="s">
        <v>18</v>
      </c>
      <c r="J369" t="s">
        <v>1635</v>
      </c>
      <c r="K369" t="s">
        <v>1636</v>
      </c>
      <c r="L369" t="s">
        <v>1637</v>
      </c>
      <c r="M369" t="s">
        <v>1638</v>
      </c>
    </row>
    <row r="370" spans="1:13">
      <c r="A370">
        <v>368</v>
      </c>
      <c r="B370">
        <f>"011"</f>
        <v>0</v>
      </c>
      <c r="C370" t="s">
        <v>1618</v>
      </c>
      <c r="D370">
        <v>2024</v>
      </c>
      <c r="E370" t="s">
        <v>38</v>
      </c>
      <c r="F370" t="s">
        <v>15</v>
      </c>
      <c r="G370" t="s">
        <v>16</v>
      </c>
      <c r="H370" t="s">
        <v>17</v>
      </c>
      <c r="I370" t="s">
        <v>18</v>
      </c>
      <c r="J370" t="s">
        <v>1639</v>
      </c>
      <c r="K370" t="s">
        <v>1640</v>
      </c>
      <c r="L370" t="s">
        <v>1641</v>
      </c>
      <c r="M370" t="s">
        <v>1642</v>
      </c>
    </row>
    <row r="371" spans="1:13">
      <c r="A371">
        <v>369</v>
      </c>
      <c r="B371">
        <f>"011"</f>
        <v>0</v>
      </c>
      <c r="C371" t="s">
        <v>1618</v>
      </c>
      <c r="D371">
        <v>2024</v>
      </c>
      <c r="E371" t="s">
        <v>43</v>
      </c>
      <c r="F371" t="s">
        <v>15</v>
      </c>
      <c r="G371" t="s">
        <v>16</v>
      </c>
      <c r="H371" t="s">
        <v>17</v>
      </c>
      <c r="I371" t="s">
        <v>18</v>
      </c>
      <c r="J371" t="s">
        <v>1643</v>
      </c>
      <c r="K371" t="s">
        <v>1644</v>
      </c>
      <c r="L371" t="s">
        <v>1645</v>
      </c>
      <c r="M371" t="s">
        <v>1646</v>
      </c>
    </row>
    <row r="372" spans="1:13">
      <c r="A372">
        <v>370</v>
      </c>
      <c r="B372">
        <f>"011"</f>
        <v>0</v>
      </c>
      <c r="C372" t="s">
        <v>1618</v>
      </c>
      <c r="D372">
        <v>2024</v>
      </c>
      <c r="E372" t="s">
        <v>377</v>
      </c>
      <c r="F372" t="s">
        <v>15</v>
      </c>
      <c r="G372" t="s">
        <v>16</v>
      </c>
      <c r="H372" t="s">
        <v>17</v>
      </c>
      <c r="I372" t="s">
        <v>18</v>
      </c>
      <c r="J372" t="s">
        <v>1647</v>
      </c>
      <c r="K372" t="s">
        <v>1648</v>
      </c>
      <c r="L372" t="s">
        <v>1649</v>
      </c>
      <c r="M372" t="s">
        <v>1650</v>
      </c>
    </row>
    <row r="373" spans="1:13">
      <c r="A373">
        <v>371</v>
      </c>
      <c r="B373">
        <f>"011"</f>
        <v>0</v>
      </c>
      <c r="C373" t="s">
        <v>1618</v>
      </c>
      <c r="D373">
        <v>2024</v>
      </c>
      <c r="E373" t="s">
        <v>48</v>
      </c>
      <c r="F373" t="s">
        <v>15</v>
      </c>
      <c r="G373" t="s">
        <v>16</v>
      </c>
      <c r="H373" t="s">
        <v>17</v>
      </c>
      <c r="I373" t="s">
        <v>18</v>
      </c>
      <c r="J373" t="s">
        <v>1651</v>
      </c>
      <c r="K373" t="s">
        <v>1652</v>
      </c>
      <c r="L373" t="s">
        <v>1653</v>
      </c>
      <c r="M373" t="s">
        <v>1654</v>
      </c>
    </row>
    <row r="374" spans="1:13">
      <c r="A374">
        <v>372</v>
      </c>
      <c r="B374">
        <f>"011"</f>
        <v>0</v>
      </c>
      <c r="C374" t="s">
        <v>1618</v>
      </c>
      <c r="D374">
        <v>2024</v>
      </c>
      <c r="E374" t="s">
        <v>53</v>
      </c>
      <c r="F374" t="s">
        <v>15</v>
      </c>
      <c r="G374" t="s">
        <v>16</v>
      </c>
      <c r="H374" t="s">
        <v>17</v>
      </c>
      <c r="I374" t="s">
        <v>18</v>
      </c>
      <c r="J374" t="s">
        <v>1655</v>
      </c>
      <c r="K374" t="s">
        <v>1656</v>
      </c>
      <c r="L374" t="s">
        <v>1657</v>
      </c>
      <c r="M374" t="s">
        <v>1658</v>
      </c>
    </row>
    <row r="375" spans="1:13">
      <c r="A375">
        <v>373</v>
      </c>
      <c r="B375">
        <f>"011"</f>
        <v>0</v>
      </c>
      <c r="C375" t="s">
        <v>1618</v>
      </c>
      <c r="D375">
        <v>2024</v>
      </c>
      <c r="E375" t="s">
        <v>456</v>
      </c>
      <c r="F375" t="s">
        <v>15</v>
      </c>
      <c r="G375" t="s">
        <v>16</v>
      </c>
      <c r="H375" t="s">
        <v>17</v>
      </c>
      <c r="I375" t="s">
        <v>18</v>
      </c>
      <c r="J375" t="s">
        <v>1659</v>
      </c>
      <c r="K375" t="s">
        <v>1660</v>
      </c>
      <c r="L375" t="s">
        <v>1661</v>
      </c>
      <c r="M375" t="s">
        <v>1662</v>
      </c>
    </row>
    <row r="376" spans="1:13">
      <c r="A376">
        <v>374</v>
      </c>
      <c r="B376">
        <f>"011"</f>
        <v>0</v>
      </c>
      <c r="C376" t="s">
        <v>1618</v>
      </c>
      <c r="D376">
        <v>2024</v>
      </c>
      <c r="E376" t="s">
        <v>58</v>
      </c>
      <c r="F376" t="s">
        <v>15</v>
      </c>
      <c r="G376" t="s">
        <v>16</v>
      </c>
      <c r="H376" t="s">
        <v>17</v>
      </c>
      <c r="I376" t="s">
        <v>18</v>
      </c>
      <c r="J376" t="s">
        <v>1663</v>
      </c>
      <c r="K376" t="s">
        <v>1664</v>
      </c>
      <c r="L376" t="s">
        <v>1665</v>
      </c>
      <c r="M376" t="s">
        <v>1666</v>
      </c>
    </row>
    <row r="377" spans="1:13">
      <c r="A377">
        <v>375</v>
      </c>
      <c r="B377">
        <f>"011"</f>
        <v>0</v>
      </c>
      <c r="C377" t="s">
        <v>1618</v>
      </c>
      <c r="D377">
        <v>2024</v>
      </c>
      <c r="E377" t="s">
        <v>63</v>
      </c>
      <c r="F377" t="s">
        <v>15</v>
      </c>
      <c r="G377" t="s">
        <v>16</v>
      </c>
      <c r="H377" t="s">
        <v>17</v>
      </c>
      <c r="I377" t="s">
        <v>18</v>
      </c>
      <c r="J377" t="s">
        <v>1667</v>
      </c>
      <c r="K377" t="s">
        <v>1668</v>
      </c>
      <c r="L377" t="s">
        <v>1669</v>
      </c>
      <c r="M377" t="s">
        <v>1670</v>
      </c>
    </row>
    <row r="378" spans="1:13">
      <c r="A378">
        <v>376</v>
      </c>
      <c r="B378">
        <f>"011"</f>
        <v>0</v>
      </c>
      <c r="C378" t="s">
        <v>1618</v>
      </c>
      <c r="D378">
        <v>2024</v>
      </c>
      <c r="E378" t="s">
        <v>68</v>
      </c>
      <c r="F378" t="s">
        <v>15</v>
      </c>
      <c r="G378" t="s">
        <v>16</v>
      </c>
      <c r="H378" t="s">
        <v>17</v>
      </c>
      <c r="I378" t="s">
        <v>18</v>
      </c>
      <c r="J378" t="s">
        <v>1671</v>
      </c>
      <c r="K378" t="s">
        <v>1672</v>
      </c>
      <c r="L378" t="s">
        <v>1673</v>
      </c>
      <c r="M378" t="s">
        <v>1674</v>
      </c>
    </row>
    <row r="379" spans="1:13">
      <c r="A379">
        <v>377</v>
      </c>
      <c r="B379">
        <f>"011"</f>
        <v>0</v>
      </c>
      <c r="C379" t="s">
        <v>1618</v>
      </c>
      <c r="D379">
        <v>2024</v>
      </c>
      <c r="E379" t="s">
        <v>73</v>
      </c>
      <c r="F379" t="s">
        <v>15</v>
      </c>
      <c r="G379" t="s">
        <v>16</v>
      </c>
      <c r="H379" t="s">
        <v>17</v>
      </c>
      <c r="I379" t="s">
        <v>18</v>
      </c>
      <c r="J379" t="s">
        <v>1675</v>
      </c>
      <c r="K379" t="s">
        <v>1676</v>
      </c>
      <c r="L379" t="s">
        <v>1677</v>
      </c>
      <c r="M379" t="s">
        <v>1678</v>
      </c>
    </row>
    <row r="380" spans="1:13">
      <c r="A380">
        <v>378</v>
      </c>
      <c r="B380">
        <f>"011"</f>
        <v>0</v>
      </c>
      <c r="C380" t="s">
        <v>1618</v>
      </c>
      <c r="D380">
        <v>2024</v>
      </c>
      <c r="E380" t="s">
        <v>78</v>
      </c>
      <c r="F380" t="s">
        <v>15</v>
      </c>
      <c r="G380" t="s">
        <v>16</v>
      </c>
      <c r="H380" t="s">
        <v>17</v>
      </c>
      <c r="I380" t="s">
        <v>18</v>
      </c>
      <c r="J380" t="s">
        <v>1679</v>
      </c>
      <c r="K380" t="s">
        <v>1680</v>
      </c>
      <c r="L380" t="s">
        <v>1681</v>
      </c>
      <c r="M380" t="s">
        <v>1682</v>
      </c>
    </row>
    <row r="381" spans="1:13">
      <c r="A381">
        <v>379</v>
      </c>
      <c r="B381">
        <f>"011"</f>
        <v>0</v>
      </c>
      <c r="C381" t="s">
        <v>1618</v>
      </c>
      <c r="D381">
        <v>2024</v>
      </c>
      <c r="E381" t="s">
        <v>473</v>
      </c>
      <c r="F381" t="s">
        <v>15</v>
      </c>
      <c r="G381" t="s">
        <v>16</v>
      </c>
      <c r="H381" t="s">
        <v>17</v>
      </c>
      <c r="I381" t="s">
        <v>18</v>
      </c>
      <c r="J381" t="s">
        <v>1683</v>
      </c>
      <c r="K381" t="s">
        <v>1684</v>
      </c>
      <c r="L381" t="s">
        <v>1685</v>
      </c>
      <c r="M381" t="s">
        <v>1686</v>
      </c>
    </row>
    <row r="382" spans="1:13">
      <c r="A382">
        <v>380</v>
      </c>
      <c r="B382">
        <f>"011"</f>
        <v>0</v>
      </c>
      <c r="C382" t="s">
        <v>1618</v>
      </c>
      <c r="D382">
        <v>2024</v>
      </c>
      <c r="E382" t="s">
        <v>478</v>
      </c>
      <c r="F382" t="s">
        <v>15</v>
      </c>
      <c r="G382" t="s">
        <v>16</v>
      </c>
      <c r="H382" t="s">
        <v>17</v>
      </c>
      <c r="I382" t="s">
        <v>18</v>
      </c>
      <c r="J382" t="s">
        <v>1687</v>
      </c>
      <c r="K382" t="s">
        <v>1688</v>
      </c>
      <c r="L382" t="s">
        <v>1689</v>
      </c>
      <c r="M382" t="s">
        <v>1690</v>
      </c>
    </row>
    <row r="383" spans="1:13">
      <c r="A383">
        <v>381</v>
      </c>
      <c r="B383">
        <f>"011"</f>
        <v>0</v>
      </c>
      <c r="C383" t="s">
        <v>1618</v>
      </c>
      <c r="D383">
        <v>2024</v>
      </c>
      <c r="E383" t="s">
        <v>483</v>
      </c>
      <c r="F383" t="s">
        <v>15</v>
      </c>
      <c r="G383" t="s">
        <v>16</v>
      </c>
      <c r="H383" t="s">
        <v>17</v>
      </c>
      <c r="I383" t="s">
        <v>18</v>
      </c>
      <c r="J383" t="s">
        <v>1691</v>
      </c>
      <c r="K383" t="s">
        <v>1692</v>
      </c>
      <c r="L383" t="s">
        <v>1693</v>
      </c>
      <c r="M383" t="s">
        <v>1694</v>
      </c>
    </row>
    <row r="384" spans="1:13">
      <c r="A384">
        <v>382</v>
      </c>
      <c r="B384">
        <f>"011"</f>
        <v>0</v>
      </c>
      <c r="C384" t="s">
        <v>1618</v>
      </c>
      <c r="D384">
        <v>2024</v>
      </c>
      <c r="E384" t="s">
        <v>83</v>
      </c>
      <c r="F384" t="s">
        <v>15</v>
      </c>
      <c r="G384" t="s">
        <v>16</v>
      </c>
      <c r="H384" t="s">
        <v>17</v>
      </c>
      <c r="I384" t="s">
        <v>18</v>
      </c>
      <c r="J384" t="s">
        <v>1695</v>
      </c>
      <c r="K384" t="s">
        <v>1696</v>
      </c>
      <c r="L384" t="s">
        <v>1697</v>
      </c>
      <c r="M384" t="s">
        <v>1698</v>
      </c>
    </row>
    <row r="385" spans="1:13">
      <c r="A385">
        <v>383</v>
      </c>
      <c r="B385">
        <f>"011"</f>
        <v>0</v>
      </c>
      <c r="C385" t="s">
        <v>1618</v>
      </c>
      <c r="D385">
        <v>2024</v>
      </c>
      <c r="E385" t="s">
        <v>88</v>
      </c>
      <c r="F385" t="s">
        <v>15</v>
      </c>
      <c r="G385" t="s">
        <v>16</v>
      </c>
      <c r="H385" t="s">
        <v>17</v>
      </c>
      <c r="I385" t="s">
        <v>18</v>
      </c>
      <c r="J385" t="s">
        <v>1699</v>
      </c>
      <c r="K385" t="s">
        <v>1700</v>
      </c>
      <c r="L385" t="s">
        <v>1701</v>
      </c>
      <c r="M385" t="s">
        <v>1702</v>
      </c>
    </row>
    <row r="386" spans="1:13">
      <c r="A386">
        <v>384</v>
      </c>
      <c r="B386">
        <f>"011"</f>
        <v>0</v>
      </c>
      <c r="C386" t="s">
        <v>1618</v>
      </c>
      <c r="D386">
        <v>2024</v>
      </c>
      <c r="E386" t="s">
        <v>93</v>
      </c>
      <c r="F386" t="s">
        <v>15</v>
      </c>
      <c r="G386" t="s">
        <v>16</v>
      </c>
      <c r="H386" t="s">
        <v>17</v>
      </c>
      <c r="I386" t="s">
        <v>18</v>
      </c>
      <c r="J386" t="s">
        <v>1703</v>
      </c>
      <c r="K386" t="s">
        <v>1704</v>
      </c>
      <c r="L386" t="s">
        <v>1705</v>
      </c>
      <c r="M386" t="s">
        <v>1706</v>
      </c>
    </row>
    <row r="387" spans="1:13">
      <c r="A387">
        <v>385</v>
      </c>
      <c r="B387">
        <f>"011"</f>
        <v>0</v>
      </c>
      <c r="C387" t="s">
        <v>1618</v>
      </c>
      <c r="D387">
        <v>2024</v>
      </c>
      <c r="E387" t="s">
        <v>98</v>
      </c>
      <c r="F387" t="s">
        <v>15</v>
      </c>
      <c r="G387" t="s">
        <v>16</v>
      </c>
      <c r="H387" t="s">
        <v>17</v>
      </c>
      <c r="I387" t="s">
        <v>18</v>
      </c>
      <c r="J387" t="s">
        <v>1707</v>
      </c>
      <c r="K387" t="s">
        <v>1708</v>
      </c>
      <c r="L387" t="s">
        <v>1709</v>
      </c>
      <c r="M387" t="s">
        <v>1710</v>
      </c>
    </row>
    <row r="388" spans="1:13">
      <c r="A388">
        <v>386</v>
      </c>
      <c r="B388">
        <f>"011"</f>
        <v>0</v>
      </c>
      <c r="C388" t="s">
        <v>1618</v>
      </c>
      <c r="D388">
        <v>2024</v>
      </c>
      <c r="E388" t="s">
        <v>504</v>
      </c>
      <c r="F388" t="s">
        <v>15</v>
      </c>
      <c r="G388" t="s">
        <v>16</v>
      </c>
      <c r="H388" t="s">
        <v>17</v>
      </c>
      <c r="I388" t="s">
        <v>18</v>
      </c>
      <c r="J388" t="s">
        <v>1711</v>
      </c>
      <c r="K388" t="s">
        <v>1712</v>
      </c>
      <c r="L388" t="s">
        <v>1713</v>
      </c>
      <c r="M388" t="s">
        <v>1714</v>
      </c>
    </row>
    <row r="389" spans="1:13">
      <c r="A389">
        <v>387</v>
      </c>
      <c r="B389">
        <f>"011"</f>
        <v>0</v>
      </c>
      <c r="C389" t="s">
        <v>1618</v>
      </c>
      <c r="D389">
        <v>2024</v>
      </c>
      <c r="E389" t="s">
        <v>509</v>
      </c>
      <c r="F389" t="s">
        <v>15</v>
      </c>
      <c r="G389" t="s">
        <v>16</v>
      </c>
      <c r="H389" t="s">
        <v>17</v>
      </c>
      <c r="I389" t="s">
        <v>18</v>
      </c>
      <c r="J389" t="s">
        <v>1715</v>
      </c>
      <c r="K389" t="s">
        <v>1716</v>
      </c>
      <c r="L389" t="s">
        <v>1717</v>
      </c>
      <c r="M389" t="s">
        <v>1718</v>
      </c>
    </row>
    <row r="390" spans="1:13">
      <c r="A390">
        <v>388</v>
      </c>
      <c r="B390">
        <f>"011"</f>
        <v>0</v>
      </c>
      <c r="C390" t="s">
        <v>1618</v>
      </c>
      <c r="D390">
        <v>2024</v>
      </c>
      <c r="E390" t="s">
        <v>103</v>
      </c>
      <c r="F390" t="s">
        <v>15</v>
      </c>
      <c r="G390" t="s">
        <v>16</v>
      </c>
      <c r="H390" t="s">
        <v>17</v>
      </c>
      <c r="I390" t="s">
        <v>18</v>
      </c>
      <c r="J390" t="s">
        <v>1719</v>
      </c>
      <c r="K390" t="s">
        <v>1720</v>
      </c>
      <c r="L390" t="s">
        <v>1721</v>
      </c>
      <c r="M390" t="s">
        <v>1722</v>
      </c>
    </row>
    <row r="391" spans="1:13">
      <c r="A391">
        <v>389</v>
      </c>
      <c r="B391">
        <f>"011"</f>
        <v>0</v>
      </c>
      <c r="C391" t="s">
        <v>1618</v>
      </c>
      <c r="D391">
        <v>2024</v>
      </c>
      <c r="E391" t="s">
        <v>108</v>
      </c>
      <c r="F391" t="s">
        <v>15</v>
      </c>
      <c r="G391" t="s">
        <v>16</v>
      </c>
      <c r="H391" t="s">
        <v>17</v>
      </c>
      <c r="I391" t="s">
        <v>18</v>
      </c>
      <c r="J391" t="s">
        <v>1723</v>
      </c>
      <c r="K391" t="s">
        <v>1724</v>
      </c>
      <c r="L391" t="s">
        <v>1725</v>
      </c>
      <c r="M391" t="s">
        <v>1726</v>
      </c>
    </row>
    <row r="392" spans="1:13">
      <c r="A392">
        <v>390</v>
      </c>
      <c r="B392">
        <f>"011"</f>
        <v>0</v>
      </c>
      <c r="C392" t="s">
        <v>1618</v>
      </c>
      <c r="D392">
        <v>2024</v>
      </c>
      <c r="E392" t="s">
        <v>113</v>
      </c>
      <c r="F392" t="s">
        <v>15</v>
      </c>
      <c r="G392" t="s">
        <v>16</v>
      </c>
      <c r="H392" t="s">
        <v>17</v>
      </c>
      <c r="I392" t="s">
        <v>18</v>
      </c>
      <c r="J392" t="s">
        <v>1727</v>
      </c>
      <c r="K392" t="s">
        <v>1728</v>
      </c>
      <c r="L392" t="s">
        <v>1729</v>
      </c>
      <c r="M392" t="s">
        <v>1730</v>
      </c>
    </row>
    <row r="393" spans="1:13">
      <c r="A393">
        <v>391</v>
      </c>
      <c r="B393">
        <f>"011"</f>
        <v>0</v>
      </c>
      <c r="C393" t="s">
        <v>1618</v>
      </c>
      <c r="D393">
        <v>2024</v>
      </c>
      <c r="E393" t="s">
        <v>118</v>
      </c>
      <c r="F393" t="s">
        <v>15</v>
      </c>
      <c r="G393" t="s">
        <v>16</v>
      </c>
      <c r="H393" t="s">
        <v>17</v>
      </c>
      <c r="I393" t="s">
        <v>18</v>
      </c>
      <c r="J393" t="s">
        <v>1731</v>
      </c>
      <c r="K393" t="s">
        <v>1732</v>
      </c>
      <c r="L393" t="s">
        <v>1733</v>
      </c>
      <c r="M393" t="s">
        <v>1734</v>
      </c>
    </row>
    <row r="394" spans="1:13">
      <c r="A394">
        <v>392</v>
      </c>
      <c r="B394">
        <f>"011"</f>
        <v>0</v>
      </c>
      <c r="C394" t="s">
        <v>1618</v>
      </c>
      <c r="D394">
        <v>2024</v>
      </c>
      <c r="E394" t="s">
        <v>123</v>
      </c>
      <c r="F394" t="s">
        <v>15</v>
      </c>
      <c r="G394" t="s">
        <v>16</v>
      </c>
      <c r="H394" t="s">
        <v>17</v>
      </c>
      <c r="I394" t="s">
        <v>18</v>
      </c>
      <c r="J394" t="s">
        <v>1735</v>
      </c>
      <c r="K394" t="s">
        <v>1736</v>
      </c>
      <c r="L394" t="s">
        <v>1737</v>
      </c>
      <c r="M394" t="s">
        <v>1738</v>
      </c>
    </row>
    <row r="395" spans="1:13">
      <c r="A395">
        <v>393</v>
      </c>
      <c r="B395">
        <f>"011"</f>
        <v>0</v>
      </c>
      <c r="C395" t="s">
        <v>1618</v>
      </c>
      <c r="D395">
        <v>2024</v>
      </c>
      <c r="E395" t="s">
        <v>128</v>
      </c>
      <c r="F395" t="s">
        <v>15</v>
      </c>
      <c r="G395" t="s">
        <v>16</v>
      </c>
      <c r="H395" t="s">
        <v>17</v>
      </c>
      <c r="I395" t="s">
        <v>18</v>
      </c>
      <c r="J395" t="s">
        <v>1739</v>
      </c>
      <c r="K395" t="s">
        <v>1740</v>
      </c>
      <c r="L395" t="s">
        <v>1741</v>
      </c>
      <c r="M395" t="s">
        <v>1742</v>
      </c>
    </row>
    <row r="396" spans="1:13">
      <c r="A396">
        <v>394</v>
      </c>
      <c r="B396">
        <f>"011"</f>
        <v>0</v>
      </c>
      <c r="C396" t="s">
        <v>1618</v>
      </c>
      <c r="D396">
        <v>2024</v>
      </c>
      <c r="E396" t="s">
        <v>534</v>
      </c>
      <c r="F396" t="s">
        <v>15</v>
      </c>
      <c r="G396" t="s">
        <v>16</v>
      </c>
      <c r="H396" t="s">
        <v>17</v>
      </c>
      <c r="I396" t="s">
        <v>18</v>
      </c>
      <c r="J396" t="s">
        <v>1743</v>
      </c>
      <c r="K396" t="s">
        <v>1744</v>
      </c>
      <c r="L396" t="s">
        <v>1745</v>
      </c>
      <c r="M396" t="s">
        <v>1746</v>
      </c>
    </row>
    <row r="397" spans="1:13">
      <c r="A397">
        <v>395</v>
      </c>
      <c r="B397">
        <f>"011"</f>
        <v>0</v>
      </c>
      <c r="C397" t="s">
        <v>1618</v>
      </c>
      <c r="D397">
        <v>2024</v>
      </c>
      <c r="E397" t="s">
        <v>133</v>
      </c>
      <c r="F397" t="s">
        <v>15</v>
      </c>
      <c r="G397" t="s">
        <v>16</v>
      </c>
      <c r="H397" t="s">
        <v>17</v>
      </c>
      <c r="I397" t="s">
        <v>18</v>
      </c>
      <c r="J397" t="s">
        <v>1747</v>
      </c>
      <c r="K397" t="s">
        <v>1748</v>
      </c>
      <c r="L397" t="s">
        <v>1749</v>
      </c>
      <c r="M397" t="s">
        <v>1750</v>
      </c>
    </row>
    <row r="398" spans="1:13">
      <c r="A398">
        <v>396</v>
      </c>
      <c r="B398">
        <f>"011"</f>
        <v>0</v>
      </c>
      <c r="C398" t="s">
        <v>1618</v>
      </c>
      <c r="D398">
        <v>2024</v>
      </c>
      <c r="E398" t="s">
        <v>138</v>
      </c>
      <c r="F398" t="s">
        <v>15</v>
      </c>
      <c r="G398" t="s">
        <v>16</v>
      </c>
      <c r="H398" t="s">
        <v>17</v>
      </c>
      <c r="I398" t="s">
        <v>18</v>
      </c>
      <c r="J398" t="s">
        <v>1751</v>
      </c>
      <c r="K398" t="s">
        <v>1752</v>
      </c>
      <c r="L398" t="s">
        <v>1753</v>
      </c>
      <c r="M398" t="s">
        <v>1754</v>
      </c>
    </row>
    <row r="399" spans="1:13">
      <c r="A399">
        <v>397</v>
      </c>
      <c r="B399">
        <f>"011"</f>
        <v>0</v>
      </c>
      <c r="C399" t="s">
        <v>1618</v>
      </c>
      <c r="D399">
        <v>2024</v>
      </c>
      <c r="E399" t="s">
        <v>148</v>
      </c>
      <c r="F399" t="s">
        <v>15</v>
      </c>
      <c r="G399" t="s">
        <v>16</v>
      </c>
      <c r="H399" t="s">
        <v>17</v>
      </c>
      <c r="I399" t="s">
        <v>18</v>
      </c>
      <c r="J399" t="s">
        <v>1755</v>
      </c>
      <c r="K399" t="s">
        <v>1756</v>
      </c>
      <c r="L399" t="s">
        <v>1757</v>
      </c>
      <c r="M399" t="s">
        <v>1758</v>
      </c>
    </row>
    <row r="400" spans="1:13">
      <c r="A400">
        <v>398</v>
      </c>
      <c r="B400">
        <f>"011"</f>
        <v>0</v>
      </c>
      <c r="C400" t="s">
        <v>1618</v>
      </c>
      <c r="D400">
        <v>2024</v>
      </c>
      <c r="E400" t="s">
        <v>1759</v>
      </c>
      <c r="F400" t="s">
        <v>15</v>
      </c>
      <c r="G400" t="s">
        <v>16</v>
      </c>
      <c r="H400" t="s">
        <v>17</v>
      </c>
      <c r="I400" t="s">
        <v>18</v>
      </c>
      <c r="J400" t="s">
        <v>1760</v>
      </c>
      <c r="K400" t="s">
        <v>1761</v>
      </c>
      <c r="L400" t="s">
        <v>1762</v>
      </c>
      <c r="M400" t="s">
        <v>1763</v>
      </c>
    </row>
    <row r="401" spans="1:13">
      <c r="A401">
        <v>399</v>
      </c>
      <c r="B401">
        <f>"011"</f>
        <v>0</v>
      </c>
      <c r="C401" t="s">
        <v>1618</v>
      </c>
      <c r="D401">
        <v>2024</v>
      </c>
      <c r="E401" t="s">
        <v>551</v>
      </c>
      <c r="F401" t="s">
        <v>15</v>
      </c>
      <c r="G401" t="s">
        <v>16</v>
      </c>
      <c r="H401" t="s">
        <v>17</v>
      </c>
      <c r="I401" t="s">
        <v>18</v>
      </c>
      <c r="J401" t="s">
        <v>1764</v>
      </c>
      <c r="K401" t="s">
        <v>1765</v>
      </c>
      <c r="L401" t="s">
        <v>1766</v>
      </c>
      <c r="M401" t="s">
        <v>1767</v>
      </c>
    </row>
    <row r="402" spans="1:13">
      <c r="A402">
        <v>400</v>
      </c>
      <c r="B402">
        <f>"011"</f>
        <v>0</v>
      </c>
      <c r="C402" t="s">
        <v>1618</v>
      </c>
      <c r="D402">
        <v>2024</v>
      </c>
      <c r="E402" t="s">
        <v>153</v>
      </c>
      <c r="F402" t="s">
        <v>15</v>
      </c>
      <c r="G402" t="s">
        <v>16</v>
      </c>
      <c r="H402" t="s">
        <v>17</v>
      </c>
      <c r="I402" t="s">
        <v>18</v>
      </c>
      <c r="J402" t="s">
        <v>1768</v>
      </c>
      <c r="K402" t="s">
        <v>1769</v>
      </c>
      <c r="L402" t="s">
        <v>1770</v>
      </c>
      <c r="M402" t="s">
        <v>1771</v>
      </c>
    </row>
    <row r="403" spans="1:13">
      <c r="A403">
        <v>401</v>
      </c>
      <c r="B403">
        <f>"011"</f>
        <v>0</v>
      </c>
      <c r="C403" t="s">
        <v>1618</v>
      </c>
      <c r="D403">
        <v>2024</v>
      </c>
      <c r="E403" t="s">
        <v>158</v>
      </c>
      <c r="F403" t="s">
        <v>15</v>
      </c>
      <c r="G403" t="s">
        <v>16</v>
      </c>
      <c r="H403" t="s">
        <v>17</v>
      </c>
      <c r="I403" t="s">
        <v>18</v>
      </c>
      <c r="J403" t="s">
        <v>1772</v>
      </c>
      <c r="K403" t="s">
        <v>1773</v>
      </c>
      <c r="L403" t="s">
        <v>1774</v>
      </c>
      <c r="M403" t="s">
        <v>1775</v>
      </c>
    </row>
    <row r="404" spans="1:13">
      <c r="A404">
        <v>402</v>
      </c>
      <c r="B404">
        <f>"011"</f>
        <v>0</v>
      </c>
      <c r="C404" t="s">
        <v>1618</v>
      </c>
      <c r="D404">
        <v>2024</v>
      </c>
      <c r="E404" t="s">
        <v>163</v>
      </c>
      <c r="F404" t="s">
        <v>15</v>
      </c>
      <c r="G404" t="s">
        <v>16</v>
      </c>
      <c r="H404" t="s">
        <v>17</v>
      </c>
      <c r="I404" t="s">
        <v>18</v>
      </c>
      <c r="J404" t="s">
        <v>1776</v>
      </c>
      <c r="K404" t="s">
        <v>1777</v>
      </c>
      <c r="L404" t="s">
        <v>1778</v>
      </c>
      <c r="M404" t="s">
        <v>1779</v>
      </c>
    </row>
    <row r="405" spans="1:13">
      <c r="A405">
        <v>403</v>
      </c>
      <c r="B405">
        <f>"011"</f>
        <v>0</v>
      </c>
      <c r="C405" t="s">
        <v>1618</v>
      </c>
      <c r="D405">
        <v>2024</v>
      </c>
      <c r="E405" t="s">
        <v>168</v>
      </c>
      <c r="F405" t="s">
        <v>15</v>
      </c>
      <c r="G405" t="s">
        <v>16</v>
      </c>
      <c r="H405" t="s">
        <v>17</v>
      </c>
      <c r="I405" t="s">
        <v>18</v>
      </c>
      <c r="J405" t="s">
        <v>1780</v>
      </c>
      <c r="K405" t="s">
        <v>1781</v>
      </c>
      <c r="L405" t="s">
        <v>1782</v>
      </c>
      <c r="M405" t="s">
        <v>1783</v>
      </c>
    </row>
    <row r="406" spans="1:13">
      <c r="A406">
        <v>404</v>
      </c>
      <c r="B406">
        <f>"011"</f>
        <v>0</v>
      </c>
      <c r="C406" t="s">
        <v>1618</v>
      </c>
      <c r="D406">
        <v>2024</v>
      </c>
      <c r="E406" t="s">
        <v>173</v>
      </c>
      <c r="F406" t="s">
        <v>15</v>
      </c>
      <c r="G406" t="s">
        <v>16</v>
      </c>
      <c r="H406" t="s">
        <v>17</v>
      </c>
      <c r="I406" t="s">
        <v>18</v>
      </c>
      <c r="J406" t="s">
        <v>1784</v>
      </c>
      <c r="K406" t="s">
        <v>1785</v>
      </c>
      <c r="L406" t="s">
        <v>1786</v>
      </c>
      <c r="M406" t="s">
        <v>1787</v>
      </c>
    </row>
    <row r="407" spans="1:13">
      <c r="A407">
        <v>405</v>
      </c>
      <c r="B407">
        <f>"011"</f>
        <v>0</v>
      </c>
      <c r="C407" t="s">
        <v>1618</v>
      </c>
      <c r="D407">
        <v>2024</v>
      </c>
      <c r="E407" t="s">
        <v>178</v>
      </c>
      <c r="F407" t="s">
        <v>15</v>
      </c>
      <c r="G407" t="s">
        <v>16</v>
      </c>
      <c r="H407" t="s">
        <v>17</v>
      </c>
      <c r="I407" t="s">
        <v>18</v>
      </c>
      <c r="J407" t="s">
        <v>1788</v>
      </c>
      <c r="K407" t="s">
        <v>1789</v>
      </c>
      <c r="L407" t="s">
        <v>1790</v>
      </c>
      <c r="M407" t="s">
        <v>1791</v>
      </c>
    </row>
    <row r="408" spans="1:13">
      <c r="A408">
        <v>406</v>
      </c>
      <c r="B408">
        <f>"011"</f>
        <v>0</v>
      </c>
      <c r="C408" t="s">
        <v>1618</v>
      </c>
      <c r="D408">
        <v>2024</v>
      </c>
      <c r="E408" t="s">
        <v>183</v>
      </c>
      <c r="F408" t="s">
        <v>15</v>
      </c>
      <c r="G408" t="s">
        <v>16</v>
      </c>
      <c r="H408" t="s">
        <v>17</v>
      </c>
      <c r="I408" t="s">
        <v>18</v>
      </c>
      <c r="J408" t="s">
        <v>1792</v>
      </c>
      <c r="K408" t="s">
        <v>1793</v>
      </c>
      <c r="L408" t="s">
        <v>1794</v>
      </c>
      <c r="M408" t="s">
        <v>1795</v>
      </c>
    </row>
    <row r="409" spans="1:13">
      <c r="A409">
        <v>407</v>
      </c>
      <c r="B409">
        <f>"011"</f>
        <v>0</v>
      </c>
      <c r="C409" t="s">
        <v>1618</v>
      </c>
      <c r="D409">
        <v>2024</v>
      </c>
      <c r="E409" t="s">
        <v>384</v>
      </c>
      <c r="F409" t="s">
        <v>15</v>
      </c>
      <c r="G409" t="s">
        <v>16</v>
      </c>
      <c r="H409" t="s">
        <v>17</v>
      </c>
      <c r="I409" t="s">
        <v>18</v>
      </c>
      <c r="J409" t="s">
        <v>1796</v>
      </c>
      <c r="K409" t="s">
        <v>1797</v>
      </c>
      <c r="L409" t="s">
        <v>1798</v>
      </c>
      <c r="M409" t="s">
        <v>1799</v>
      </c>
    </row>
    <row r="410" spans="1:13">
      <c r="A410">
        <v>408</v>
      </c>
      <c r="B410">
        <f>"011"</f>
        <v>0</v>
      </c>
      <c r="C410" t="s">
        <v>1618</v>
      </c>
      <c r="D410">
        <v>2024</v>
      </c>
      <c r="E410" t="s">
        <v>188</v>
      </c>
      <c r="F410" t="s">
        <v>15</v>
      </c>
      <c r="G410" t="s">
        <v>16</v>
      </c>
      <c r="H410" t="s">
        <v>17</v>
      </c>
      <c r="I410" t="s">
        <v>18</v>
      </c>
      <c r="J410" t="s">
        <v>1800</v>
      </c>
      <c r="K410" t="s">
        <v>1801</v>
      </c>
      <c r="L410" t="s">
        <v>1802</v>
      </c>
      <c r="M410" t="s">
        <v>1803</v>
      </c>
    </row>
    <row r="411" spans="1:13">
      <c r="A411">
        <v>409</v>
      </c>
      <c r="B411">
        <f>"011"</f>
        <v>0</v>
      </c>
      <c r="C411" t="s">
        <v>1618</v>
      </c>
      <c r="D411">
        <v>2024</v>
      </c>
      <c r="E411" t="s">
        <v>198</v>
      </c>
      <c r="F411" t="s">
        <v>15</v>
      </c>
      <c r="G411" t="s">
        <v>16</v>
      </c>
      <c r="H411" t="s">
        <v>17</v>
      </c>
      <c r="I411" t="s">
        <v>18</v>
      </c>
      <c r="J411" t="s">
        <v>1804</v>
      </c>
      <c r="K411" t="s">
        <v>1805</v>
      </c>
      <c r="L411" t="s">
        <v>1153</v>
      </c>
      <c r="M411" t="s">
        <v>1806</v>
      </c>
    </row>
    <row r="412" spans="1:13">
      <c r="A412">
        <v>410</v>
      </c>
      <c r="B412">
        <f>"011"</f>
        <v>0</v>
      </c>
      <c r="C412" t="s">
        <v>1618</v>
      </c>
      <c r="D412">
        <v>2024</v>
      </c>
      <c r="E412" t="s">
        <v>203</v>
      </c>
      <c r="F412" t="s">
        <v>15</v>
      </c>
      <c r="G412" t="s">
        <v>16</v>
      </c>
      <c r="H412" t="s">
        <v>17</v>
      </c>
      <c r="I412" t="s">
        <v>18</v>
      </c>
      <c r="J412" t="s">
        <v>1807</v>
      </c>
      <c r="K412" t="s">
        <v>1808</v>
      </c>
      <c r="L412" t="s">
        <v>1809</v>
      </c>
      <c r="M412" t="s">
        <v>1810</v>
      </c>
    </row>
    <row r="413" spans="1:13">
      <c r="A413">
        <v>411</v>
      </c>
      <c r="B413">
        <f>"011"</f>
        <v>0</v>
      </c>
      <c r="C413" t="s">
        <v>1618</v>
      </c>
      <c r="D413">
        <v>2024</v>
      </c>
      <c r="E413" t="s">
        <v>389</v>
      </c>
      <c r="F413" t="s">
        <v>15</v>
      </c>
      <c r="G413" t="s">
        <v>16</v>
      </c>
      <c r="H413" t="s">
        <v>17</v>
      </c>
      <c r="I413" t="s">
        <v>18</v>
      </c>
      <c r="J413" t="s">
        <v>1811</v>
      </c>
      <c r="K413" t="s">
        <v>1812</v>
      </c>
      <c r="L413" t="s">
        <v>1813</v>
      </c>
      <c r="M413" t="s">
        <v>1814</v>
      </c>
    </row>
    <row r="414" spans="1:13">
      <c r="A414">
        <v>412</v>
      </c>
      <c r="B414">
        <f>"011"</f>
        <v>0</v>
      </c>
      <c r="C414" t="s">
        <v>1618</v>
      </c>
      <c r="D414">
        <v>2024</v>
      </c>
      <c r="E414" t="s">
        <v>394</v>
      </c>
      <c r="F414" t="s">
        <v>15</v>
      </c>
      <c r="G414" t="s">
        <v>16</v>
      </c>
      <c r="H414" t="s">
        <v>17</v>
      </c>
      <c r="I414" t="s">
        <v>18</v>
      </c>
      <c r="J414" t="s">
        <v>1815</v>
      </c>
      <c r="K414" t="s">
        <v>1816</v>
      </c>
      <c r="L414" t="s">
        <v>1817</v>
      </c>
      <c r="M414" t="s">
        <v>1818</v>
      </c>
    </row>
    <row r="415" spans="1:13">
      <c r="A415">
        <v>413</v>
      </c>
      <c r="B415">
        <f>"011"</f>
        <v>0</v>
      </c>
      <c r="C415" t="s">
        <v>1618</v>
      </c>
      <c r="D415">
        <v>2024</v>
      </c>
      <c r="E415" t="s">
        <v>208</v>
      </c>
      <c r="F415" t="s">
        <v>15</v>
      </c>
      <c r="G415" t="s">
        <v>16</v>
      </c>
      <c r="H415" t="s">
        <v>17</v>
      </c>
      <c r="I415" t="s">
        <v>18</v>
      </c>
      <c r="J415" t="s">
        <v>1819</v>
      </c>
      <c r="K415" t="s">
        <v>1820</v>
      </c>
      <c r="L415" t="s">
        <v>1821</v>
      </c>
      <c r="M415" t="s">
        <v>1822</v>
      </c>
    </row>
    <row r="416" spans="1:13">
      <c r="A416">
        <v>414</v>
      </c>
      <c r="B416">
        <f>"011"</f>
        <v>0</v>
      </c>
      <c r="C416" t="s">
        <v>1618</v>
      </c>
      <c r="D416">
        <v>2024</v>
      </c>
      <c r="E416" t="s">
        <v>213</v>
      </c>
      <c r="F416" t="s">
        <v>15</v>
      </c>
      <c r="G416" t="s">
        <v>16</v>
      </c>
      <c r="H416" t="s">
        <v>17</v>
      </c>
      <c r="I416" t="s">
        <v>18</v>
      </c>
      <c r="J416" t="s">
        <v>1823</v>
      </c>
      <c r="K416" t="s">
        <v>1824</v>
      </c>
      <c r="L416" t="s">
        <v>1825</v>
      </c>
      <c r="M416" t="s">
        <v>1826</v>
      </c>
    </row>
    <row r="417" spans="1:13">
      <c r="A417">
        <v>415</v>
      </c>
      <c r="B417">
        <f>"011"</f>
        <v>0</v>
      </c>
      <c r="C417" t="s">
        <v>1618</v>
      </c>
      <c r="D417">
        <v>2024</v>
      </c>
      <c r="E417" t="s">
        <v>615</v>
      </c>
      <c r="F417" t="s">
        <v>15</v>
      </c>
      <c r="G417" t="s">
        <v>16</v>
      </c>
      <c r="H417" t="s">
        <v>17</v>
      </c>
      <c r="I417" t="s">
        <v>18</v>
      </c>
      <c r="J417" t="s">
        <v>1827</v>
      </c>
      <c r="K417" t="s">
        <v>1828</v>
      </c>
      <c r="L417" t="s">
        <v>1829</v>
      </c>
      <c r="M417" t="s">
        <v>1830</v>
      </c>
    </row>
    <row r="418" spans="1:13">
      <c r="A418">
        <v>416</v>
      </c>
      <c r="B418">
        <f>"011"</f>
        <v>0</v>
      </c>
      <c r="C418" t="s">
        <v>1618</v>
      </c>
      <c r="D418">
        <v>2024</v>
      </c>
      <c r="E418" t="s">
        <v>218</v>
      </c>
      <c r="F418" t="s">
        <v>15</v>
      </c>
      <c r="G418" t="s">
        <v>16</v>
      </c>
      <c r="H418" t="s">
        <v>17</v>
      </c>
      <c r="I418" t="s">
        <v>18</v>
      </c>
      <c r="J418" t="s">
        <v>1831</v>
      </c>
      <c r="K418" t="s">
        <v>1832</v>
      </c>
      <c r="L418" t="s">
        <v>1833</v>
      </c>
      <c r="M418" t="s">
        <v>1834</v>
      </c>
    </row>
    <row r="419" spans="1:13">
      <c r="A419">
        <v>417</v>
      </c>
      <c r="B419">
        <f>"011"</f>
        <v>0</v>
      </c>
      <c r="C419" t="s">
        <v>1618</v>
      </c>
      <c r="D419">
        <v>2024</v>
      </c>
      <c r="E419" t="s">
        <v>403</v>
      </c>
      <c r="F419" t="s">
        <v>15</v>
      </c>
      <c r="G419" t="s">
        <v>16</v>
      </c>
      <c r="H419" t="s">
        <v>17</v>
      </c>
      <c r="I419" t="s">
        <v>18</v>
      </c>
      <c r="J419" t="s">
        <v>1835</v>
      </c>
      <c r="K419" t="s">
        <v>1836</v>
      </c>
      <c r="L419" t="s">
        <v>1837</v>
      </c>
      <c r="M419" t="s">
        <v>1838</v>
      </c>
    </row>
    <row r="420" spans="1:13">
      <c r="A420">
        <v>418</v>
      </c>
      <c r="B420">
        <f>"011"</f>
        <v>0</v>
      </c>
      <c r="C420" t="s">
        <v>1618</v>
      </c>
      <c r="D420">
        <v>2024</v>
      </c>
      <c r="E420" t="s">
        <v>253</v>
      </c>
      <c r="F420" t="s">
        <v>15</v>
      </c>
      <c r="G420" t="s">
        <v>16</v>
      </c>
      <c r="H420" t="s">
        <v>17</v>
      </c>
      <c r="I420" t="s">
        <v>18</v>
      </c>
      <c r="J420" t="s">
        <v>1839</v>
      </c>
      <c r="K420" t="s">
        <v>1840</v>
      </c>
      <c r="L420" t="s">
        <v>1841</v>
      </c>
      <c r="M420" t="s">
        <v>1842</v>
      </c>
    </row>
    <row r="421" spans="1:13">
      <c r="A421">
        <v>419</v>
      </c>
      <c r="B421">
        <f>"011"</f>
        <v>0</v>
      </c>
      <c r="C421" t="s">
        <v>1618</v>
      </c>
      <c r="D421">
        <v>2024</v>
      </c>
      <c r="E421" t="s">
        <v>303</v>
      </c>
      <c r="F421" t="s">
        <v>15</v>
      </c>
      <c r="G421" t="s">
        <v>16</v>
      </c>
      <c r="H421" t="s">
        <v>17</v>
      </c>
      <c r="I421" t="s">
        <v>18</v>
      </c>
      <c r="J421" t="s">
        <v>1843</v>
      </c>
      <c r="K421" t="s">
        <v>1844</v>
      </c>
      <c r="L421" t="s">
        <v>1845</v>
      </c>
      <c r="M421" t="s">
        <v>1846</v>
      </c>
    </row>
    <row r="422" spans="1:13">
      <c r="A422">
        <v>420</v>
      </c>
      <c r="B422">
        <f>"011"</f>
        <v>0</v>
      </c>
      <c r="C422" t="s">
        <v>1618</v>
      </c>
      <c r="D422">
        <v>2024</v>
      </c>
      <c r="E422" t="s">
        <v>692</v>
      </c>
      <c r="F422" t="s">
        <v>15</v>
      </c>
      <c r="G422" t="s">
        <v>16</v>
      </c>
      <c r="H422" t="s">
        <v>17</v>
      </c>
      <c r="I422" t="s">
        <v>18</v>
      </c>
      <c r="J422" t="s">
        <v>1847</v>
      </c>
      <c r="K422" t="s">
        <v>1848</v>
      </c>
      <c r="L422" t="s">
        <v>1849</v>
      </c>
      <c r="M422" t="s">
        <v>1850</v>
      </c>
    </row>
    <row r="423" spans="1:13">
      <c r="A423">
        <v>421</v>
      </c>
      <c r="B423">
        <f>"023"</f>
        <v>0</v>
      </c>
      <c r="C423" t="s">
        <v>1851</v>
      </c>
      <c r="D423">
        <v>2024</v>
      </c>
      <c r="E423" t="s">
        <v>419</v>
      </c>
      <c r="F423" t="s">
        <v>15</v>
      </c>
      <c r="G423" t="s">
        <v>16</v>
      </c>
      <c r="H423" t="s">
        <v>17</v>
      </c>
      <c r="I423" t="s">
        <v>18</v>
      </c>
      <c r="J423" t="s">
        <v>1852</v>
      </c>
      <c r="K423" t="s">
        <v>1853</v>
      </c>
      <c r="L423" t="s">
        <v>1854</v>
      </c>
      <c r="M423" t="s">
        <v>1855</v>
      </c>
    </row>
    <row r="424" spans="1:13">
      <c r="A424">
        <v>422</v>
      </c>
      <c r="B424">
        <f>"023"</f>
        <v>0</v>
      </c>
      <c r="C424" t="s">
        <v>1851</v>
      </c>
      <c r="D424">
        <v>2024</v>
      </c>
      <c r="E424" t="s">
        <v>14</v>
      </c>
      <c r="F424" t="s">
        <v>15</v>
      </c>
      <c r="G424" t="s">
        <v>16</v>
      </c>
      <c r="H424" t="s">
        <v>17</v>
      </c>
      <c r="I424" t="s">
        <v>18</v>
      </c>
      <c r="J424" t="s">
        <v>1856</v>
      </c>
      <c r="K424" t="s">
        <v>1857</v>
      </c>
      <c r="L424" t="s">
        <v>1858</v>
      </c>
      <c r="M424" t="s">
        <v>1859</v>
      </c>
    </row>
    <row r="425" spans="1:13">
      <c r="A425">
        <v>423</v>
      </c>
      <c r="B425">
        <f>"023"</f>
        <v>0</v>
      </c>
      <c r="C425" t="s">
        <v>1851</v>
      </c>
      <c r="D425">
        <v>2024</v>
      </c>
      <c r="E425" t="s">
        <v>23</v>
      </c>
      <c r="F425" t="s">
        <v>15</v>
      </c>
      <c r="G425" t="s">
        <v>16</v>
      </c>
      <c r="H425" t="s">
        <v>17</v>
      </c>
      <c r="I425" t="s">
        <v>18</v>
      </c>
      <c r="J425" t="s">
        <v>1860</v>
      </c>
      <c r="K425" t="s">
        <v>1861</v>
      </c>
      <c r="L425" t="s">
        <v>1862</v>
      </c>
      <c r="M425" t="s">
        <v>1863</v>
      </c>
    </row>
    <row r="426" spans="1:13">
      <c r="A426">
        <v>424</v>
      </c>
      <c r="B426">
        <f>"023"</f>
        <v>0</v>
      </c>
      <c r="C426" t="s">
        <v>1851</v>
      </c>
      <c r="D426">
        <v>2024</v>
      </c>
      <c r="E426" t="s">
        <v>28</v>
      </c>
      <c r="F426" t="s">
        <v>15</v>
      </c>
      <c r="G426" t="s">
        <v>16</v>
      </c>
      <c r="H426" t="s">
        <v>17</v>
      </c>
      <c r="I426" t="s">
        <v>18</v>
      </c>
      <c r="J426" t="s">
        <v>1864</v>
      </c>
      <c r="K426" t="s">
        <v>1865</v>
      </c>
      <c r="L426" t="s">
        <v>1866</v>
      </c>
      <c r="M426" t="s">
        <v>1867</v>
      </c>
    </row>
    <row r="427" spans="1:13">
      <c r="A427">
        <v>425</v>
      </c>
      <c r="B427">
        <f>"023"</f>
        <v>0</v>
      </c>
      <c r="C427" t="s">
        <v>1851</v>
      </c>
      <c r="D427">
        <v>2024</v>
      </c>
      <c r="E427" t="s">
        <v>33</v>
      </c>
      <c r="F427" t="s">
        <v>15</v>
      </c>
      <c r="G427" t="s">
        <v>16</v>
      </c>
      <c r="H427" t="s">
        <v>17</v>
      </c>
      <c r="I427" t="s">
        <v>18</v>
      </c>
      <c r="J427" t="s">
        <v>1868</v>
      </c>
      <c r="K427" t="s">
        <v>1869</v>
      </c>
      <c r="L427" t="s">
        <v>1870</v>
      </c>
      <c r="M427" t="s">
        <v>1871</v>
      </c>
    </row>
    <row r="428" spans="1:13">
      <c r="A428">
        <v>426</v>
      </c>
      <c r="B428">
        <f>"023"</f>
        <v>0</v>
      </c>
      <c r="C428" t="s">
        <v>1851</v>
      </c>
      <c r="D428">
        <v>2024</v>
      </c>
      <c r="E428" t="s">
        <v>38</v>
      </c>
      <c r="F428" t="s">
        <v>15</v>
      </c>
      <c r="G428" t="s">
        <v>16</v>
      </c>
      <c r="H428" t="s">
        <v>17</v>
      </c>
      <c r="I428" t="s">
        <v>18</v>
      </c>
      <c r="J428" t="s">
        <v>1872</v>
      </c>
      <c r="K428" t="s">
        <v>1873</v>
      </c>
      <c r="L428" t="s">
        <v>1874</v>
      </c>
      <c r="M428" t="s">
        <v>1875</v>
      </c>
    </row>
    <row r="429" spans="1:13">
      <c r="A429">
        <v>427</v>
      </c>
      <c r="B429">
        <f>"023"</f>
        <v>0</v>
      </c>
      <c r="C429" t="s">
        <v>1851</v>
      </c>
      <c r="D429">
        <v>2024</v>
      </c>
      <c r="E429" t="s">
        <v>43</v>
      </c>
      <c r="F429" t="s">
        <v>15</v>
      </c>
      <c r="G429" t="s">
        <v>16</v>
      </c>
      <c r="H429" t="s">
        <v>17</v>
      </c>
      <c r="I429" t="s">
        <v>18</v>
      </c>
      <c r="J429" t="s">
        <v>1876</v>
      </c>
      <c r="K429" t="s">
        <v>1877</v>
      </c>
      <c r="L429" t="s">
        <v>1878</v>
      </c>
      <c r="M429" t="s">
        <v>1879</v>
      </c>
    </row>
    <row r="430" spans="1:13">
      <c r="A430">
        <v>428</v>
      </c>
      <c r="B430">
        <f>"023"</f>
        <v>0</v>
      </c>
      <c r="C430" t="s">
        <v>1851</v>
      </c>
      <c r="D430">
        <v>2024</v>
      </c>
      <c r="E430" t="s">
        <v>377</v>
      </c>
      <c r="F430" t="s">
        <v>15</v>
      </c>
      <c r="G430" t="s">
        <v>16</v>
      </c>
      <c r="H430" t="s">
        <v>17</v>
      </c>
      <c r="I430" t="s">
        <v>18</v>
      </c>
      <c r="J430" t="s">
        <v>1880</v>
      </c>
      <c r="K430" t="s">
        <v>1881</v>
      </c>
      <c r="L430" t="s">
        <v>1882</v>
      </c>
      <c r="M430" t="s">
        <v>1883</v>
      </c>
    </row>
    <row r="431" spans="1:13">
      <c r="A431">
        <v>429</v>
      </c>
      <c r="B431">
        <f>"023"</f>
        <v>0</v>
      </c>
      <c r="C431" t="s">
        <v>1851</v>
      </c>
      <c r="D431">
        <v>2024</v>
      </c>
      <c r="E431" t="s">
        <v>58</v>
      </c>
      <c r="F431" t="s">
        <v>15</v>
      </c>
      <c r="G431" t="s">
        <v>16</v>
      </c>
      <c r="H431" t="s">
        <v>17</v>
      </c>
      <c r="I431" t="s">
        <v>18</v>
      </c>
      <c r="J431" t="s">
        <v>1884</v>
      </c>
      <c r="K431" t="s">
        <v>1885</v>
      </c>
      <c r="L431" t="s">
        <v>1886</v>
      </c>
      <c r="M431" t="s">
        <v>1887</v>
      </c>
    </row>
    <row r="432" spans="1:13">
      <c r="A432">
        <v>430</v>
      </c>
      <c r="B432">
        <f>"023"</f>
        <v>0</v>
      </c>
      <c r="C432" t="s">
        <v>1851</v>
      </c>
      <c r="D432">
        <v>2024</v>
      </c>
      <c r="E432" t="s">
        <v>98</v>
      </c>
      <c r="F432" t="s">
        <v>15</v>
      </c>
      <c r="G432" t="s">
        <v>16</v>
      </c>
      <c r="H432" t="s">
        <v>17</v>
      </c>
      <c r="I432" t="s">
        <v>18</v>
      </c>
      <c r="J432" t="s">
        <v>1888</v>
      </c>
      <c r="K432" t="s">
        <v>1889</v>
      </c>
      <c r="L432" t="s">
        <v>1890</v>
      </c>
      <c r="M432" t="s">
        <v>1891</v>
      </c>
    </row>
    <row r="433" spans="1:13">
      <c r="A433">
        <v>431</v>
      </c>
      <c r="B433">
        <f>"023"</f>
        <v>0</v>
      </c>
      <c r="C433" t="s">
        <v>1851</v>
      </c>
      <c r="D433">
        <v>2024</v>
      </c>
      <c r="E433" t="s">
        <v>138</v>
      </c>
      <c r="F433" t="s">
        <v>15</v>
      </c>
      <c r="G433" t="s">
        <v>16</v>
      </c>
      <c r="H433" t="s">
        <v>17</v>
      </c>
      <c r="I433" t="s">
        <v>18</v>
      </c>
      <c r="J433" t="s">
        <v>1892</v>
      </c>
      <c r="K433" t="s">
        <v>1893</v>
      </c>
      <c r="L433" t="s">
        <v>1894</v>
      </c>
      <c r="M433" t="s">
        <v>1895</v>
      </c>
    </row>
    <row r="434" spans="1:13">
      <c r="A434">
        <v>432</v>
      </c>
      <c r="B434">
        <f>"023"</f>
        <v>0</v>
      </c>
      <c r="C434" t="s">
        <v>1851</v>
      </c>
      <c r="D434">
        <v>2024</v>
      </c>
      <c r="E434" t="s">
        <v>183</v>
      </c>
      <c r="F434" t="s">
        <v>15</v>
      </c>
      <c r="G434" t="s">
        <v>16</v>
      </c>
      <c r="H434" t="s">
        <v>17</v>
      </c>
      <c r="I434" t="s">
        <v>18</v>
      </c>
      <c r="J434" t="s">
        <v>1896</v>
      </c>
      <c r="K434" t="s">
        <v>1897</v>
      </c>
      <c r="L434" t="s">
        <v>1898</v>
      </c>
      <c r="M434" t="s">
        <v>1899</v>
      </c>
    </row>
    <row r="435" spans="1:13">
      <c r="A435">
        <v>433</v>
      </c>
      <c r="B435">
        <f>"023"</f>
        <v>0</v>
      </c>
      <c r="C435" t="s">
        <v>1851</v>
      </c>
      <c r="D435">
        <v>2024</v>
      </c>
      <c r="E435" t="s">
        <v>218</v>
      </c>
      <c r="F435" t="s">
        <v>15</v>
      </c>
      <c r="G435" t="s">
        <v>16</v>
      </c>
      <c r="H435" t="s">
        <v>17</v>
      </c>
      <c r="I435" t="s">
        <v>18</v>
      </c>
      <c r="J435" t="s">
        <v>1900</v>
      </c>
      <c r="K435" t="s">
        <v>1901</v>
      </c>
      <c r="L435" t="s">
        <v>1902</v>
      </c>
      <c r="M435" t="s">
        <v>1903</v>
      </c>
    </row>
    <row r="436" spans="1:13">
      <c r="A436">
        <v>434</v>
      </c>
      <c r="B436">
        <f>"023"</f>
        <v>0</v>
      </c>
      <c r="C436" t="s">
        <v>1851</v>
      </c>
      <c r="D436">
        <v>2024</v>
      </c>
      <c r="E436" t="s">
        <v>303</v>
      </c>
      <c r="F436" t="s">
        <v>15</v>
      </c>
      <c r="G436" t="s">
        <v>16</v>
      </c>
      <c r="H436" t="s">
        <v>17</v>
      </c>
      <c r="I436" t="s">
        <v>18</v>
      </c>
      <c r="J436" t="s">
        <v>1904</v>
      </c>
      <c r="K436" t="s">
        <v>1905</v>
      </c>
      <c r="L436" t="s">
        <v>1906</v>
      </c>
      <c r="M436" t="s">
        <v>1907</v>
      </c>
    </row>
    <row r="437" spans="1:13">
      <c r="A437">
        <v>435</v>
      </c>
      <c r="B437">
        <f>"023"</f>
        <v>0</v>
      </c>
      <c r="C437" t="s">
        <v>1851</v>
      </c>
      <c r="D437">
        <v>2024</v>
      </c>
      <c r="E437" t="s">
        <v>692</v>
      </c>
      <c r="F437" t="s">
        <v>15</v>
      </c>
      <c r="G437" t="s">
        <v>16</v>
      </c>
      <c r="H437" t="s">
        <v>17</v>
      </c>
      <c r="I437" t="s">
        <v>18</v>
      </c>
      <c r="J437" t="s">
        <v>1908</v>
      </c>
      <c r="K437" t="s">
        <v>1909</v>
      </c>
      <c r="L437" t="s">
        <v>1910</v>
      </c>
      <c r="M437" t="s">
        <v>1911</v>
      </c>
    </row>
    <row r="438" spans="1:13">
      <c r="A438">
        <v>436</v>
      </c>
      <c r="B438">
        <f>"008"</f>
        <v>0</v>
      </c>
      <c r="C438" t="s">
        <v>1912</v>
      </c>
      <c r="D438">
        <v>2024</v>
      </c>
      <c r="E438" t="s">
        <v>419</v>
      </c>
      <c r="F438" t="s">
        <v>15</v>
      </c>
      <c r="G438" t="s">
        <v>16</v>
      </c>
      <c r="H438" t="s">
        <v>17</v>
      </c>
      <c r="I438" t="s">
        <v>18</v>
      </c>
      <c r="J438" t="s">
        <v>1913</v>
      </c>
      <c r="K438" t="s">
        <v>1914</v>
      </c>
      <c r="L438" t="s">
        <v>1915</v>
      </c>
      <c r="M438" t="s">
        <v>1916</v>
      </c>
    </row>
    <row r="439" spans="1:13">
      <c r="A439">
        <v>437</v>
      </c>
      <c r="B439">
        <f>"008"</f>
        <v>0</v>
      </c>
      <c r="C439" t="s">
        <v>1912</v>
      </c>
      <c r="D439">
        <v>2024</v>
      </c>
      <c r="E439" t="s">
        <v>14</v>
      </c>
      <c r="F439" t="s">
        <v>15</v>
      </c>
      <c r="G439" t="s">
        <v>16</v>
      </c>
      <c r="H439" t="s">
        <v>17</v>
      </c>
      <c r="I439" t="s">
        <v>18</v>
      </c>
      <c r="J439" t="s">
        <v>1917</v>
      </c>
      <c r="K439" t="s">
        <v>1918</v>
      </c>
      <c r="L439" t="s">
        <v>1919</v>
      </c>
      <c r="M439" t="s">
        <v>1920</v>
      </c>
    </row>
    <row r="440" spans="1:13">
      <c r="A440">
        <v>438</v>
      </c>
      <c r="B440">
        <f>"008"</f>
        <v>0</v>
      </c>
      <c r="C440" t="s">
        <v>1912</v>
      </c>
      <c r="D440">
        <v>2024</v>
      </c>
      <c r="E440" t="s">
        <v>23</v>
      </c>
      <c r="F440" t="s">
        <v>15</v>
      </c>
      <c r="G440" t="s">
        <v>16</v>
      </c>
      <c r="H440" t="s">
        <v>17</v>
      </c>
      <c r="I440" t="s">
        <v>18</v>
      </c>
      <c r="J440" t="s">
        <v>1921</v>
      </c>
      <c r="K440" t="s">
        <v>1922</v>
      </c>
      <c r="L440" t="s">
        <v>1923</v>
      </c>
      <c r="M440" t="s">
        <v>1924</v>
      </c>
    </row>
    <row r="441" spans="1:13">
      <c r="A441">
        <v>439</v>
      </c>
      <c r="B441">
        <f>"008"</f>
        <v>0</v>
      </c>
      <c r="C441" t="s">
        <v>1912</v>
      </c>
      <c r="D441">
        <v>2024</v>
      </c>
      <c r="E441" t="s">
        <v>28</v>
      </c>
      <c r="F441" t="s">
        <v>15</v>
      </c>
      <c r="G441" t="s">
        <v>16</v>
      </c>
      <c r="H441" t="s">
        <v>17</v>
      </c>
      <c r="I441" t="s">
        <v>18</v>
      </c>
      <c r="J441" t="s">
        <v>1925</v>
      </c>
      <c r="K441" t="s">
        <v>1926</v>
      </c>
      <c r="L441" t="s">
        <v>1927</v>
      </c>
      <c r="M441" t="s">
        <v>1928</v>
      </c>
    </row>
    <row r="442" spans="1:13">
      <c r="A442">
        <v>440</v>
      </c>
      <c r="B442">
        <f>"008"</f>
        <v>0</v>
      </c>
      <c r="C442" t="s">
        <v>1912</v>
      </c>
      <c r="D442">
        <v>2024</v>
      </c>
      <c r="E442" t="s">
        <v>98</v>
      </c>
      <c r="F442" t="s">
        <v>15</v>
      </c>
      <c r="G442" t="s">
        <v>16</v>
      </c>
      <c r="H442" t="s">
        <v>17</v>
      </c>
      <c r="I442" t="s">
        <v>18</v>
      </c>
      <c r="J442" t="s">
        <v>1929</v>
      </c>
      <c r="K442" t="s">
        <v>1930</v>
      </c>
      <c r="L442" t="s">
        <v>1931</v>
      </c>
      <c r="M442" t="s">
        <v>1932</v>
      </c>
    </row>
    <row r="443" spans="1:13">
      <c r="A443">
        <v>441</v>
      </c>
      <c r="B443">
        <f>"008"</f>
        <v>0</v>
      </c>
      <c r="C443" t="s">
        <v>1912</v>
      </c>
      <c r="D443">
        <v>2024</v>
      </c>
      <c r="E443" t="s">
        <v>138</v>
      </c>
      <c r="F443" t="s">
        <v>15</v>
      </c>
      <c r="G443" t="s">
        <v>16</v>
      </c>
      <c r="H443" t="s">
        <v>17</v>
      </c>
      <c r="I443" t="s">
        <v>18</v>
      </c>
      <c r="J443" t="s">
        <v>1933</v>
      </c>
      <c r="K443" t="s">
        <v>1934</v>
      </c>
      <c r="L443" t="s">
        <v>1935</v>
      </c>
      <c r="M443" t="s">
        <v>1936</v>
      </c>
    </row>
    <row r="444" spans="1:13">
      <c r="A444">
        <v>442</v>
      </c>
      <c r="B444">
        <f>"008"</f>
        <v>0</v>
      </c>
      <c r="C444" t="s">
        <v>1912</v>
      </c>
      <c r="D444">
        <v>2024</v>
      </c>
      <c r="E444" t="s">
        <v>183</v>
      </c>
      <c r="F444" t="s">
        <v>15</v>
      </c>
      <c r="G444" t="s">
        <v>16</v>
      </c>
      <c r="H444" t="s">
        <v>17</v>
      </c>
      <c r="I444" t="s">
        <v>18</v>
      </c>
      <c r="J444" t="s">
        <v>1937</v>
      </c>
      <c r="K444" t="s">
        <v>1938</v>
      </c>
      <c r="L444" t="s">
        <v>1939</v>
      </c>
      <c r="M444" t="s">
        <v>1940</v>
      </c>
    </row>
    <row r="445" spans="1:13">
      <c r="A445">
        <v>443</v>
      </c>
      <c r="B445">
        <f>"008"</f>
        <v>0</v>
      </c>
      <c r="C445" t="s">
        <v>1912</v>
      </c>
      <c r="D445">
        <v>2024</v>
      </c>
      <c r="E445" t="s">
        <v>218</v>
      </c>
      <c r="F445" t="s">
        <v>15</v>
      </c>
      <c r="G445" t="s">
        <v>16</v>
      </c>
      <c r="H445" t="s">
        <v>17</v>
      </c>
      <c r="I445" t="s">
        <v>18</v>
      </c>
      <c r="J445" t="s">
        <v>1941</v>
      </c>
      <c r="K445" t="s">
        <v>1942</v>
      </c>
      <c r="L445" t="s">
        <v>1943</v>
      </c>
      <c r="M445" t="s">
        <v>1944</v>
      </c>
    </row>
    <row r="446" spans="1:13">
      <c r="A446">
        <v>444</v>
      </c>
      <c r="B446">
        <f>"008"</f>
        <v>0</v>
      </c>
      <c r="C446" t="s">
        <v>1912</v>
      </c>
      <c r="D446">
        <v>2024</v>
      </c>
      <c r="E446" t="s">
        <v>253</v>
      </c>
      <c r="F446" t="s">
        <v>15</v>
      </c>
      <c r="G446" t="s">
        <v>16</v>
      </c>
      <c r="H446" t="s">
        <v>17</v>
      </c>
      <c r="I446" t="s">
        <v>18</v>
      </c>
      <c r="J446" t="s">
        <v>1945</v>
      </c>
      <c r="K446" t="s">
        <v>1946</v>
      </c>
      <c r="L446" t="s">
        <v>1947</v>
      </c>
      <c r="M446" t="s">
        <v>1948</v>
      </c>
    </row>
    <row r="447" spans="1:13">
      <c r="A447">
        <v>445</v>
      </c>
      <c r="B447">
        <f>"008"</f>
        <v>0</v>
      </c>
      <c r="C447" t="s">
        <v>1912</v>
      </c>
      <c r="D447">
        <v>2024</v>
      </c>
      <c r="E447" t="s">
        <v>303</v>
      </c>
      <c r="F447" t="s">
        <v>15</v>
      </c>
      <c r="G447" t="s">
        <v>16</v>
      </c>
      <c r="H447" t="s">
        <v>17</v>
      </c>
      <c r="I447" t="s">
        <v>18</v>
      </c>
      <c r="J447" t="s">
        <v>1949</v>
      </c>
      <c r="K447" t="s">
        <v>1950</v>
      </c>
      <c r="L447" t="s">
        <v>1951</v>
      </c>
      <c r="M447" t="s">
        <v>1952</v>
      </c>
    </row>
    <row r="448" spans="1:13">
      <c r="A448">
        <v>446</v>
      </c>
      <c r="B448">
        <f>"008"</f>
        <v>0</v>
      </c>
      <c r="C448" t="s">
        <v>1912</v>
      </c>
      <c r="D448">
        <v>2024</v>
      </c>
      <c r="E448" t="s">
        <v>692</v>
      </c>
      <c r="F448" t="s">
        <v>15</v>
      </c>
      <c r="G448" t="s">
        <v>16</v>
      </c>
      <c r="H448" t="s">
        <v>17</v>
      </c>
      <c r="I448" t="s">
        <v>18</v>
      </c>
      <c r="J448" t="s">
        <v>1953</v>
      </c>
      <c r="K448" t="s">
        <v>1954</v>
      </c>
      <c r="L448" t="s">
        <v>1955</v>
      </c>
      <c r="M448" t="s">
        <v>1956</v>
      </c>
    </row>
    <row r="449" spans="1:13">
      <c r="A449">
        <v>447</v>
      </c>
      <c r="B449">
        <f>"008"</f>
        <v>0</v>
      </c>
      <c r="C449" t="s">
        <v>1912</v>
      </c>
      <c r="D449">
        <v>2024</v>
      </c>
      <c r="E449" t="s">
        <v>58</v>
      </c>
      <c r="F449" t="s">
        <v>378</v>
      </c>
      <c r="G449" t="s">
        <v>379</v>
      </c>
      <c r="H449" t="s">
        <v>17</v>
      </c>
      <c r="I449" t="s">
        <v>18</v>
      </c>
      <c r="J449" t="s">
        <v>1957</v>
      </c>
      <c r="K449" t="s">
        <v>1958</v>
      </c>
      <c r="L449" t="s">
        <v>1959</v>
      </c>
      <c r="M449" t="s">
        <v>1960</v>
      </c>
    </row>
    <row r="450" spans="1:13">
      <c r="A450">
        <v>448</v>
      </c>
      <c r="B450">
        <f>"091"</f>
        <v>0</v>
      </c>
      <c r="C450" t="s">
        <v>1961</v>
      </c>
      <c r="D450">
        <v>2024</v>
      </c>
      <c r="E450" t="s">
        <v>419</v>
      </c>
      <c r="F450" t="s">
        <v>15</v>
      </c>
      <c r="G450" t="s">
        <v>16</v>
      </c>
      <c r="H450" t="s">
        <v>17</v>
      </c>
      <c r="I450" t="s">
        <v>18</v>
      </c>
      <c r="J450" t="s">
        <v>1962</v>
      </c>
      <c r="K450" t="s">
        <v>1963</v>
      </c>
      <c r="L450" t="s">
        <v>1964</v>
      </c>
      <c r="M450" t="s">
        <v>1965</v>
      </c>
    </row>
    <row r="451" spans="1:13">
      <c r="A451">
        <v>449</v>
      </c>
      <c r="B451">
        <f>"091"</f>
        <v>0</v>
      </c>
      <c r="C451" t="s">
        <v>1961</v>
      </c>
      <c r="D451">
        <v>2024</v>
      </c>
      <c r="E451" t="s">
        <v>14</v>
      </c>
      <c r="F451" t="s">
        <v>15</v>
      </c>
      <c r="G451" t="s">
        <v>16</v>
      </c>
      <c r="H451" t="s">
        <v>17</v>
      </c>
      <c r="I451" t="s">
        <v>18</v>
      </c>
      <c r="J451" t="s">
        <v>1966</v>
      </c>
      <c r="K451" t="s">
        <v>1967</v>
      </c>
      <c r="L451" t="s">
        <v>1968</v>
      </c>
      <c r="M451" t="s">
        <v>1969</v>
      </c>
    </row>
    <row r="452" spans="1:13">
      <c r="A452">
        <v>450</v>
      </c>
      <c r="B452">
        <f>"091"</f>
        <v>0</v>
      </c>
      <c r="C452" t="s">
        <v>1961</v>
      </c>
      <c r="D452">
        <v>2024</v>
      </c>
      <c r="E452" t="s">
        <v>58</v>
      </c>
      <c r="F452" t="s">
        <v>15</v>
      </c>
      <c r="G452" t="s">
        <v>16</v>
      </c>
      <c r="H452" t="s">
        <v>17</v>
      </c>
      <c r="I452" t="s">
        <v>18</v>
      </c>
      <c r="J452" t="s">
        <v>1970</v>
      </c>
      <c r="K452" t="s">
        <v>1971</v>
      </c>
      <c r="L452" t="s">
        <v>1972</v>
      </c>
      <c r="M452" t="s">
        <v>1973</v>
      </c>
    </row>
    <row r="453" spans="1:13">
      <c r="A453">
        <v>451</v>
      </c>
      <c r="B453">
        <f>"091"</f>
        <v>0</v>
      </c>
      <c r="C453" t="s">
        <v>1961</v>
      </c>
      <c r="D453">
        <v>2024</v>
      </c>
      <c r="E453" t="s">
        <v>63</v>
      </c>
      <c r="F453" t="s">
        <v>15</v>
      </c>
      <c r="G453" t="s">
        <v>16</v>
      </c>
      <c r="H453" t="s">
        <v>17</v>
      </c>
      <c r="I453" t="s">
        <v>18</v>
      </c>
      <c r="J453" t="s">
        <v>1974</v>
      </c>
      <c r="K453" t="s">
        <v>1975</v>
      </c>
      <c r="L453" t="s">
        <v>1976</v>
      </c>
      <c r="M453" t="s">
        <v>1977</v>
      </c>
    </row>
    <row r="454" spans="1:13">
      <c r="A454">
        <v>452</v>
      </c>
      <c r="B454">
        <f>"091"</f>
        <v>0</v>
      </c>
      <c r="C454" t="s">
        <v>1961</v>
      </c>
      <c r="D454">
        <v>2024</v>
      </c>
      <c r="E454" t="s">
        <v>68</v>
      </c>
      <c r="F454" t="s">
        <v>15</v>
      </c>
      <c r="G454" t="s">
        <v>16</v>
      </c>
      <c r="H454" t="s">
        <v>17</v>
      </c>
      <c r="I454" t="s">
        <v>18</v>
      </c>
      <c r="J454" t="s">
        <v>1978</v>
      </c>
      <c r="K454" t="s">
        <v>1979</v>
      </c>
      <c r="L454" t="s">
        <v>1980</v>
      </c>
      <c r="M454" t="s">
        <v>1981</v>
      </c>
    </row>
    <row r="455" spans="1:13">
      <c r="A455">
        <v>453</v>
      </c>
      <c r="B455">
        <f>"091"</f>
        <v>0</v>
      </c>
      <c r="C455" t="s">
        <v>1961</v>
      </c>
      <c r="D455">
        <v>2024</v>
      </c>
      <c r="E455" t="s">
        <v>73</v>
      </c>
      <c r="F455" t="s">
        <v>15</v>
      </c>
      <c r="G455" t="s">
        <v>16</v>
      </c>
      <c r="H455" t="s">
        <v>17</v>
      </c>
      <c r="I455" t="s">
        <v>18</v>
      </c>
      <c r="J455" t="s">
        <v>1982</v>
      </c>
      <c r="K455" t="s">
        <v>1983</v>
      </c>
      <c r="L455" t="s">
        <v>1984</v>
      </c>
      <c r="M455" t="s">
        <v>1985</v>
      </c>
    </row>
    <row r="456" spans="1:13">
      <c r="A456">
        <v>454</v>
      </c>
      <c r="B456">
        <f>"091"</f>
        <v>0</v>
      </c>
      <c r="C456" t="s">
        <v>1961</v>
      </c>
      <c r="D456">
        <v>2024</v>
      </c>
      <c r="E456" t="s">
        <v>473</v>
      </c>
      <c r="F456" t="s">
        <v>15</v>
      </c>
      <c r="G456" t="s">
        <v>16</v>
      </c>
      <c r="H456" t="s">
        <v>17</v>
      </c>
      <c r="I456" t="s">
        <v>18</v>
      </c>
      <c r="J456" t="s">
        <v>1986</v>
      </c>
      <c r="K456" t="s">
        <v>1987</v>
      </c>
      <c r="L456" t="s">
        <v>1988</v>
      </c>
      <c r="M456" t="s">
        <v>1989</v>
      </c>
    </row>
    <row r="457" spans="1:13">
      <c r="A457">
        <v>455</v>
      </c>
      <c r="B457">
        <f>"091"</f>
        <v>0</v>
      </c>
      <c r="C457" t="s">
        <v>1961</v>
      </c>
      <c r="D457">
        <v>2024</v>
      </c>
      <c r="E457" t="s">
        <v>478</v>
      </c>
      <c r="F457" t="s">
        <v>15</v>
      </c>
      <c r="G457" t="s">
        <v>16</v>
      </c>
      <c r="H457" t="s">
        <v>17</v>
      </c>
      <c r="I457" t="s">
        <v>18</v>
      </c>
      <c r="J457" t="s">
        <v>1990</v>
      </c>
      <c r="K457" t="s">
        <v>1991</v>
      </c>
      <c r="L457" t="s">
        <v>1992</v>
      </c>
      <c r="M457" t="s">
        <v>1993</v>
      </c>
    </row>
    <row r="458" spans="1:13">
      <c r="A458">
        <v>456</v>
      </c>
      <c r="B458">
        <f>"091"</f>
        <v>0</v>
      </c>
      <c r="C458" t="s">
        <v>1961</v>
      </c>
      <c r="D458">
        <v>2024</v>
      </c>
      <c r="E458" t="s">
        <v>483</v>
      </c>
      <c r="F458" t="s">
        <v>15</v>
      </c>
      <c r="G458" t="s">
        <v>16</v>
      </c>
      <c r="H458" t="s">
        <v>17</v>
      </c>
      <c r="I458" t="s">
        <v>18</v>
      </c>
      <c r="J458" t="s">
        <v>1994</v>
      </c>
      <c r="K458" t="s">
        <v>1995</v>
      </c>
      <c r="L458" t="s">
        <v>1996</v>
      </c>
      <c r="M458" t="s">
        <v>1997</v>
      </c>
    </row>
    <row r="459" spans="1:13">
      <c r="A459">
        <v>457</v>
      </c>
      <c r="B459">
        <f>"091"</f>
        <v>0</v>
      </c>
      <c r="C459" t="s">
        <v>1961</v>
      </c>
      <c r="D459">
        <v>2024</v>
      </c>
      <c r="E459" t="s">
        <v>88</v>
      </c>
      <c r="F459" t="s">
        <v>15</v>
      </c>
      <c r="G459" t="s">
        <v>16</v>
      </c>
      <c r="H459" t="s">
        <v>17</v>
      </c>
      <c r="I459" t="s">
        <v>18</v>
      </c>
      <c r="J459" t="s">
        <v>1998</v>
      </c>
      <c r="K459" t="s">
        <v>1999</v>
      </c>
      <c r="L459" t="s">
        <v>2000</v>
      </c>
      <c r="M459" t="s">
        <v>2001</v>
      </c>
    </row>
    <row r="460" spans="1:13">
      <c r="A460">
        <v>458</v>
      </c>
      <c r="B460">
        <f>"091"</f>
        <v>0</v>
      </c>
      <c r="C460" t="s">
        <v>1961</v>
      </c>
      <c r="D460">
        <v>2024</v>
      </c>
      <c r="E460" t="s">
        <v>93</v>
      </c>
      <c r="F460" t="s">
        <v>15</v>
      </c>
      <c r="G460" t="s">
        <v>16</v>
      </c>
      <c r="H460" t="s">
        <v>17</v>
      </c>
      <c r="I460" t="s">
        <v>18</v>
      </c>
      <c r="J460" t="s">
        <v>2002</v>
      </c>
      <c r="K460" t="s">
        <v>2003</v>
      </c>
      <c r="L460" t="s">
        <v>2004</v>
      </c>
      <c r="M460" t="s">
        <v>2005</v>
      </c>
    </row>
    <row r="461" spans="1:13">
      <c r="A461">
        <v>459</v>
      </c>
      <c r="B461">
        <f>"091"</f>
        <v>0</v>
      </c>
      <c r="C461" t="s">
        <v>1961</v>
      </c>
      <c r="D461">
        <v>2024</v>
      </c>
      <c r="E461" t="s">
        <v>98</v>
      </c>
      <c r="F461" t="s">
        <v>15</v>
      </c>
      <c r="G461" t="s">
        <v>16</v>
      </c>
      <c r="H461" t="s">
        <v>17</v>
      </c>
      <c r="I461" t="s">
        <v>18</v>
      </c>
      <c r="J461" t="s">
        <v>2006</v>
      </c>
      <c r="K461" t="s">
        <v>2007</v>
      </c>
      <c r="L461" t="s">
        <v>2008</v>
      </c>
      <c r="M461" t="s">
        <v>2009</v>
      </c>
    </row>
    <row r="462" spans="1:13">
      <c r="A462">
        <v>460</v>
      </c>
      <c r="B462">
        <f>"091"</f>
        <v>0</v>
      </c>
      <c r="C462" t="s">
        <v>1961</v>
      </c>
      <c r="D462">
        <v>2024</v>
      </c>
      <c r="E462" t="s">
        <v>504</v>
      </c>
      <c r="F462" t="s">
        <v>15</v>
      </c>
      <c r="G462" t="s">
        <v>16</v>
      </c>
      <c r="H462" t="s">
        <v>17</v>
      </c>
      <c r="I462" t="s">
        <v>18</v>
      </c>
      <c r="J462" t="s">
        <v>2010</v>
      </c>
      <c r="K462" t="s">
        <v>2011</v>
      </c>
      <c r="L462" t="s">
        <v>2012</v>
      </c>
      <c r="M462" t="s">
        <v>2013</v>
      </c>
    </row>
    <row r="463" spans="1:13">
      <c r="A463">
        <v>461</v>
      </c>
      <c r="B463">
        <f>"091"</f>
        <v>0</v>
      </c>
      <c r="C463" t="s">
        <v>1961</v>
      </c>
      <c r="D463">
        <v>2024</v>
      </c>
      <c r="E463" t="s">
        <v>103</v>
      </c>
      <c r="F463" t="s">
        <v>15</v>
      </c>
      <c r="G463" t="s">
        <v>16</v>
      </c>
      <c r="H463" t="s">
        <v>17</v>
      </c>
      <c r="I463" t="s">
        <v>18</v>
      </c>
      <c r="J463" t="s">
        <v>2014</v>
      </c>
      <c r="K463" t="s">
        <v>2015</v>
      </c>
      <c r="L463" t="s">
        <v>2016</v>
      </c>
      <c r="M463" t="s">
        <v>2017</v>
      </c>
    </row>
    <row r="464" spans="1:13">
      <c r="A464">
        <v>462</v>
      </c>
      <c r="B464">
        <f>"091"</f>
        <v>0</v>
      </c>
      <c r="C464" t="s">
        <v>1961</v>
      </c>
      <c r="D464">
        <v>2024</v>
      </c>
      <c r="E464" t="s">
        <v>108</v>
      </c>
      <c r="F464" t="s">
        <v>15</v>
      </c>
      <c r="G464" t="s">
        <v>16</v>
      </c>
      <c r="H464" t="s">
        <v>17</v>
      </c>
      <c r="I464" t="s">
        <v>18</v>
      </c>
      <c r="J464" t="s">
        <v>2018</v>
      </c>
      <c r="K464" t="s">
        <v>2019</v>
      </c>
      <c r="L464" t="s">
        <v>2020</v>
      </c>
      <c r="M464" t="s">
        <v>2021</v>
      </c>
    </row>
    <row r="465" spans="1:13">
      <c r="A465">
        <v>463</v>
      </c>
      <c r="B465">
        <f>"091"</f>
        <v>0</v>
      </c>
      <c r="C465" t="s">
        <v>1961</v>
      </c>
      <c r="D465">
        <v>2024</v>
      </c>
      <c r="E465" t="s">
        <v>113</v>
      </c>
      <c r="F465" t="s">
        <v>15</v>
      </c>
      <c r="G465" t="s">
        <v>16</v>
      </c>
      <c r="H465" t="s">
        <v>17</v>
      </c>
      <c r="I465" t="s">
        <v>18</v>
      </c>
      <c r="J465" t="s">
        <v>2022</v>
      </c>
      <c r="K465" t="s">
        <v>2023</v>
      </c>
      <c r="L465" t="s">
        <v>2024</v>
      </c>
      <c r="M465" t="s">
        <v>2025</v>
      </c>
    </row>
    <row r="466" spans="1:13">
      <c r="A466">
        <v>464</v>
      </c>
      <c r="B466">
        <f>"091"</f>
        <v>0</v>
      </c>
      <c r="C466" t="s">
        <v>1961</v>
      </c>
      <c r="D466">
        <v>2024</v>
      </c>
      <c r="E466" t="s">
        <v>138</v>
      </c>
      <c r="F466" t="s">
        <v>15</v>
      </c>
      <c r="G466" t="s">
        <v>16</v>
      </c>
      <c r="H466" t="s">
        <v>17</v>
      </c>
      <c r="I466" t="s">
        <v>18</v>
      </c>
      <c r="J466" t="s">
        <v>2026</v>
      </c>
      <c r="K466" t="s">
        <v>2027</v>
      </c>
      <c r="L466" t="s">
        <v>2028</v>
      </c>
      <c r="M466" t="s">
        <v>2029</v>
      </c>
    </row>
    <row r="467" spans="1:13">
      <c r="A467">
        <v>465</v>
      </c>
      <c r="B467">
        <f>"091"</f>
        <v>0</v>
      </c>
      <c r="C467" t="s">
        <v>1961</v>
      </c>
      <c r="D467">
        <v>2024</v>
      </c>
      <c r="E467" t="s">
        <v>183</v>
      </c>
      <c r="F467" t="s">
        <v>15</v>
      </c>
      <c r="G467" t="s">
        <v>16</v>
      </c>
      <c r="H467" t="s">
        <v>17</v>
      </c>
      <c r="I467" t="s">
        <v>18</v>
      </c>
      <c r="J467" t="s">
        <v>2030</v>
      </c>
      <c r="K467" t="s">
        <v>2031</v>
      </c>
      <c r="L467" t="s">
        <v>2032</v>
      </c>
      <c r="M467" t="s">
        <v>2033</v>
      </c>
    </row>
    <row r="468" spans="1:13">
      <c r="A468">
        <v>466</v>
      </c>
      <c r="B468">
        <f>"091"</f>
        <v>0</v>
      </c>
      <c r="C468" t="s">
        <v>1961</v>
      </c>
      <c r="D468">
        <v>2024</v>
      </c>
      <c r="E468" t="s">
        <v>218</v>
      </c>
      <c r="F468" t="s">
        <v>15</v>
      </c>
      <c r="G468" t="s">
        <v>16</v>
      </c>
      <c r="H468" t="s">
        <v>17</v>
      </c>
      <c r="I468" t="s">
        <v>18</v>
      </c>
      <c r="J468" t="s">
        <v>2034</v>
      </c>
      <c r="K468" t="s">
        <v>2035</v>
      </c>
      <c r="L468" t="s">
        <v>2036</v>
      </c>
      <c r="M468" t="s">
        <v>2037</v>
      </c>
    </row>
    <row r="469" spans="1:13">
      <c r="A469">
        <v>467</v>
      </c>
      <c r="B469">
        <f>"091"</f>
        <v>0</v>
      </c>
      <c r="C469" t="s">
        <v>1961</v>
      </c>
      <c r="D469">
        <v>2024</v>
      </c>
      <c r="E469" t="s">
        <v>692</v>
      </c>
      <c r="F469" t="s">
        <v>15</v>
      </c>
      <c r="G469" t="s">
        <v>16</v>
      </c>
      <c r="H469" t="s">
        <v>17</v>
      </c>
      <c r="I469" t="s">
        <v>18</v>
      </c>
      <c r="J469" t="s">
        <v>2038</v>
      </c>
      <c r="K469" t="s">
        <v>2039</v>
      </c>
      <c r="L469" t="s">
        <v>2040</v>
      </c>
      <c r="M469" t="s">
        <v>2041</v>
      </c>
    </row>
    <row r="470" spans="1:13">
      <c r="A470">
        <v>468</v>
      </c>
      <c r="B470">
        <f>"070"</f>
        <v>0</v>
      </c>
      <c r="C470" t="s">
        <v>2042</v>
      </c>
      <c r="D470">
        <v>2024</v>
      </c>
      <c r="E470" t="s">
        <v>58</v>
      </c>
      <c r="F470" t="s">
        <v>15</v>
      </c>
      <c r="G470" t="s">
        <v>16</v>
      </c>
      <c r="H470" t="s">
        <v>17</v>
      </c>
      <c r="I470" t="s">
        <v>18</v>
      </c>
      <c r="J470" t="s">
        <v>2043</v>
      </c>
      <c r="K470" t="s">
        <v>2044</v>
      </c>
      <c r="L470" t="s">
        <v>2045</v>
      </c>
      <c r="M470" t="s">
        <v>2046</v>
      </c>
    </row>
    <row r="471" spans="1:13">
      <c r="A471">
        <v>469</v>
      </c>
      <c r="B471">
        <f>"070"</f>
        <v>0</v>
      </c>
      <c r="C471" t="s">
        <v>2042</v>
      </c>
      <c r="D471">
        <v>2024</v>
      </c>
      <c r="E471" t="s">
        <v>98</v>
      </c>
      <c r="F471" t="s">
        <v>15</v>
      </c>
      <c r="G471" t="s">
        <v>16</v>
      </c>
      <c r="H471" t="s">
        <v>17</v>
      </c>
      <c r="I471" t="s">
        <v>18</v>
      </c>
      <c r="J471" t="s">
        <v>2047</v>
      </c>
      <c r="K471" t="s">
        <v>2048</v>
      </c>
      <c r="L471" t="s">
        <v>2049</v>
      </c>
      <c r="M471" t="s">
        <v>2050</v>
      </c>
    </row>
    <row r="472" spans="1:13">
      <c r="A472">
        <v>470</v>
      </c>
      <c r="B472">
        <f>"070"</f>
        <v>0</v>
      </c>
      <c r="C472" t="s">
        <v>2042</v>
      </c>
      <c r="D472">
        <v>2024</v>
      </c>
      <c r="E472" t="s">
        <v>183</v>
      </c>
      <c r="F472" t="s">
        <v>15</v>
      </c>
      <c r="G472" t="s">
        <v>16</v>
      </c>
      <c r="H472" t="s">
        <v>17</v>
      </c>
      <c r="I472" t="s">
        <v>18</v>
      </c>
      <c r="J472" t="s">
        <v>2051</v>
      </c>
      <c r="K472" t="s">
        <v>2052</v>
      </c>
      <c r="L472" t="s">
        <v>2053</v>
      </c>
      <c r="M472" t="s">
        <v>2054</v>
      </c>
    </row>
    <row r="473" spans="1:13">
      <c r="A473">
        <v>471</v>
      </c>
      <c r="B473">
        <f>"070"</f>
        <v>0</v>
      </c>
      <c r="C473" t="s">
        <v>2042</v>
      </c>
      <c r="D473">
        <v>2024</v>
      </c>
      <c r="E473" t="s">
        <v>218</v>
      </c>
      <c r="F473" t="s">
        <v>15</v>
      </c>
      <c r="G473" t="s">
        <v>16</v>
      </c>
      <c r="H473" t="s">
        <v>17</v>
      </c>
      <c r="I473" t="s">
        <v>18</v>
      </c>
      <c r="J473" t="s">
        <v>2055</v>
      </c>
      <c r="K473" t="s">
        <v>2056</v>
      </c>
      <c r="L473" t="s">
        <v>2057</v>
      </c>
      <c r="M473" t="s">
        <v>2058</v>
      </c>
    </row>
    <row r="474" spans="1:13">
      <c r="A474">
        <v>472</v>
      </c>
      <c r="B474">
        <f>"070"</f>
        <v>0</v>
      </c>
      <c r="C474" t="s">
        <v>2042</v>
      </c>
      <c r="D474">
        <v>2024</v>
      </c>
      <c r="E474" t="s">
        <v>253</v>
      </c>
      <c r="F474" t="s">
        <v>15</v>
      </c>
      <c r="G474" t="s">
        <v>16</v>
      </c>
      <c r="H474" t="s">
        <v>17</v>
      </c>
      <c r="I474" t="s">
        <v>18</v>
      </c>
      <c r="J474" t="s">
        <v>2059</v>
      </c>
      <c r="K474" t="s">
        <v>2060</v>
      </c>
      <c r="L474" t="s">
        <v>2061</v>
      </c>
      <c r="M474" t="s">
        <v>2062</v>
      </c>
    </row>
    <row r="475" spans="1:13">
      <c r="A475">
        <v>473</v>
      </c>
      <c r="B475">
        <f>"070"</f>
        <v>0</v>
      </c>
      <c r="C475" t="s">
        <v>2042</v>
      </c>
      <c r="D475">
        <v>2024</v>
      </c>
      <c r="E475" t="s">
        <v>419</v>
      </c>
      <c r="F475" t="s">
        <v>378</v>
      </c>
      <c r="G475" t="s">
        <v>379</v>
      </c>
      <c r="H475" t="s">
        <v>17</v>
      </c>
      <c r="I475" t="s">
        <v>18</v>
      </c>
      <c r="J475" t="s">
        <v>2063</v>
      </c>
      <c r="K475" t="s">
        <v>2064</v>
      </c>
      <c r="L475" t="s">
        <v>2065</v>
      </c>
      <c r="M475" t="s">
        <v>2066</v>
      </c>
    </row>
    <row r="476" spans="1:13">
      <c r="A476">
        <v>474</v>
      </c>
      <c r="B476">
        <f>"070"</f>
        <v>0</v>
      </c>
      <c r="C476" t="s">
        <v>2042</v>
      </c>
      <c r="D476">
        <v>2024</v>
      </c>
      <c r="E476" t="s">
        <v>138</v>
      </c>
      <c r="F476" t="s">
        <v>378</v>
      </c>
      <c r="G476" t="s">
        <v>379</v>
      </c>
      <c r="H476" t="s">
        <v>17</v>
      </c>
      <c r="I476" t="s">
        <v>18</v>
      </c>
      <c r="J476" t="s">
        <v>2067</v>
      </c>
      <c r="K476" t="s">
        <v>2068</v>
      </c>
      <c r="L476" t="s">
        <v>2069</v>
      </c>
      <c r="M476" t="s">
        <v>2070</v>
      </c>
    </row>
    <row r="477" spans="1:13">
      <c r="A477">
        <v>475</v>
      </c>
      <c r="B477">
        <f>"012"</f>
        <v>0</v>
      </c>
      <c r="C477" t="s">
        <v>2071</v>
      </c>
      <c r="D477">
        <v>2024</v>
      </c>
      <c r="E477" t="s">
        <v>14</v>
      </c>
      <c r="F477" t="s">
        <v>15</v>
      </c>
      <c r="G477" t="s">
        <v>16</v>
      </c>
      <c r="H477" t="s">
        <v>17</v>
      </c>
      <c r="I477" t="s">
        <v>18</v>
      </c>
      <c r="J477" t="s">
        <v>2072</v>
      </c>
      <c r="K477" t="s">
        <v>2073</v>
      </c>
      <c r="L477" t="s">
        <v>2074</v>
      </c>
      <c r="M477" t="s">
        <v>2075</v>
      </c>
    </row>
    <row r="478" spans="1:13">
      <c r="A478">
        <v>476</v>
      </c>
      <c r="B478">
        <f>"012"</f>
        <v>0</v>
      </c>
      <c r="C478" t="s">
        <v>2071</v>
      </c>
      <c r="D478">
        <v>2024</v>
      </c>
      <c r="E478" t="s">
        <v>23</v>
      </c>
      <c r="F478" t="s">
        <v>15</v>
      </c>
      <c r="G478" t="s">
        <v>16</v>
      </c>
      <c r="H478" t="s">
        <v>17</v>
      </c>
      <c r="I478" t="s">
        <v>18</v>
      </c>
      <c r="J478" t="s">
        <v>2076</v>
      </c>
      <c r="K478" t="s">
        <v>2077</v>
      </c>
      <c r="L478" t="s">
        <v>2078</v>
      </c>
      <c r="M478" t="s">
        <v>2079</v>
      </c>
    </row>
    <row r="479" spans="1:13">
      <c r="A479">
        <v>477</v>
      </c>
      <c r="B479">
        <f>"012"</f>
        <v>0</v>
      </c>
      <c r="C479" t="s">
        <v>2071</v>
      </c>
      <c r="D479">
        <v>2024</v>
      </c>
      <c r="E479" t="s">
        <v>28</v>
      </c>
      <c r="F479" t="s">
        <v>15</v>
      </c>
      <c r="G479" t="s">
        <v>16</v>
      </c>
      <c r="H479" t="s">
        <v>17</v>
      </c>
      <c r="I479" t="s">
        <v>18</v>
      </c>
      <c r="J479" t="s">
        <v>2080</v>
      </c>
      <c r="K479" t="s">
        <v>2081</v>
      </c>
      <c r="L479" t="s">
        <v>2082</v>
      </c>
      <c r="M479" t="s">
        <v>2083</v>
      </c>
    </row>
    <row r="480" spans="1:13">
      <c r="A480">
        <v>478</v>
      </c>
      <c r="B480">
        <f>"012"</f>
        <v>0</v>
      </c>
      <c r="C480" t="s">
        <v>2071</v>
      </c>
      <c r="D480">
        <v>2024</v>
      </c>
      <c r="E480" t="s">
        <v>33</v>
      </c>
      <c r="F480" t="s">
        <v>15</v>
      </c>
      <c r="G480" t="s">
        <v>16</v>
      </c>
      <c r="H480" t="s">
        <v>17</v>
      </c>
      <c r="I480" t="s">
        <v>18</v>
      </c>
      <c r="J480" t="s">
        <v>2084</v>
      </c>
      <c r="K480" t="s">
        <v>2085</v>
      </c>
      <c r="L480" t="s">
        <v>2086</v>
      </c>
      <c r="M480" t="s">
        <v>2087</v>
      </c>
    </row>
    <row r="481" spans="1:13">
      <c r="A481">
        <v>479</v>
      </c>
      <c r="B481">
        <f>"012"</f>
        <v>0</v>
      </c>
      <c r="C481" t="s">
        <v>2071</v>
      </c>
      <c r="D481">
        <v>2024</v>
      </c>
      <c r="E481" t="s">
        <v>38</v>
      </c>
      <c r="F481" t="s">
        <v>15</v>
      </c>
      <c r="G481" t="s">
        <v>16</v>
      </c>
      <c r="H481" t="s">
        <v>17</v>
      </c>
      <c r="I481" t="s">
        <v>18</v>
      </c>
      <c r="J481" t="s">
        <v>2088</v>
      </c>
      <c r="K481" t="s">
        <v>2089</v>
      </c>
      <c r="L481" t="s">
        <v>2090</v>
      </c>
      <c r="M481" t="s">
        <v>2091</v>
      </c>
    </row>
    <row r="482" spans="1:13">
      <c r="A482">
        <v>480</v>
      </c>
      <c r="B482">
        <f>"012"</f>
        <v>0</v>
      </c>
      <c r="C482" t="s">
        <v>2071</v>
      </c>
      <c r="D482">
        <v>2024</v>
      </c>
      <c r="E482" t="s">
        <v>43</v>
      </c>
      <c r="F482" t="s">
        <v>15</v>
      </c>
      <c r="G482" t="s">
        <v>16</v>
      </c>
      <c r="H482" t="s">
        <v>17</v>
      </c>
      <c r="I482" t="s">
        <v>18</v>
      </c>
      <c r="J482" t="s">
        <v>2092</v>
      </c>
      <c r="K482" t="s">
        <v>2093</v>
      </c>
      <c r="L482" t="s">
        <v>2094</v>
      </c>
      <c r="M482" t="s">
        <v>2095</v>
      </c>
    </row>
    <row r="483" spans="1:13">
      <c r="A483">
        <v>481</v>
      </c>
      <c r="B483">
        <f>"012"</f>
        <v>0</v>
      </c>
      <c r="C483" t="s">
        <v>2071</v>
      </c>
      <c r="D483">
        <v>2024</v>
      </c>
      <c r="E483" t="s">
        <v>377</v>
      </c>
      <c r="F483" t="s">
        <v>15</v>
      </c>
      <c r="G483" t="s">
        <v>16</v>
      </c>
      <c r="H483" t="s">
        <v>17</v>
      </c>
      <c r="I483" t="s">
        <v>18</v>
      </c>
      <c r="J483" t="s">
        <v>2096</v>
      </c>
      <c r="K483" t="s">
        <v>2097</v>
      </c>
      <c r="L483" t="s">
        <v>2098</v>
      </c>
      <c r="M483" t="s">
        <v>2099</v>
      </c>
    </row>
    <row r="484" spans="1:13">
      <c r="A484">
        <v>482</v>
      </c>
      <c r="B484">
        <f>"012"</f>
        <v>0</v>
      </c>
      <c r="C484" t="s">
        <v>2071</v>
      </c>
      <c r="D484">
        <v>2024</v>
      </c>
      <c r="E484" t="s">
        <v>48</v>
      </c>
      <c r="F484" t="s">
        <v>15</v>
      </c>
      <c r="G484" t="s">
        <v>16</v>
      </c>
      <c r="H484" t="s">
        <v>17</v>
      </c>
      <c r="I484" t="s">
        <v>18</v>
      </c>
      <c r="J484" t="s">
        <v>2100</v>
      </c>
      <c r="K484" t="s">
        <v>2101</v>
      </c>
      <c r="L484" t="s">
        <v>2102</v>
      </c>
      <c r="M484" t="s">
        <v>2103</v>
      </c>
    </row>
    <row r="485" spans="1:13">
      <c r="A485">
        <v>483</v>
      </c>
      <c r="B485">
        <f>"012"</f>
        <v>0</v>
      </c>
      <c r="C485" t="s">
        <v>2071</v>
      </c>
      <c r="D485">
        <v>2024</v>
      </c>
      <c r="E485" t="s">
        <v>53</v>
      </c>
      <c r="F485" t="s">
        <v>15</v>
      </c>
      <c r="G485" t="s">
        <v>16</v>
      </c>
      <c r="H485" t="s">
        <v>17</v>
      </c>
      <c r="I485" t="s">
        <v>18</v>
      </c>
      <c r="J485" t="s">
        <v>2104</v>
      </c>
      <c r="K485" t="s">
        <v>2105</v>
      </c>
      <c r="L485" t="s">
        <v>2106</v>
      </c>
      <c r="M485" t="s">
        <v>2107</v>
      </c>
    </row>
    <row r="486" spans="1:13">
      <c r="A486">
        <v>484</v>
      </c>
      <c r="B486">
        <f>"012"</f>
        <v>0</v>
      </c>
      <c r="C486" t="s">
        <v>2071</v>
      </c>
      <c r="D486">
        <v>2024</v>
      </c>
      <c r="E486" t="s">
        <v>456</v>
      </c>
      <c r="F486" t="s">
        <v>15</v>
      </c>
      <c r="G486" t="s">
        <v>16</v>
      </c>
      <c r="H486" t="s">
        <v>17</v>
      </c>
      <c r="I486" t="s">
        <v>18</v>
      </c>
      <c r="J486" t="s">
        <v>2108</v>
      </c>
      <c r="K486" t="s">
        <v>2109</v>
      </c>
      <c r="L486" t="s">
        <v>2110</v>
      </c>
      <c r="M486" t="s">
        <v>2111</v>
      </c>
    </row>
    <row r="487" spans="1:13">
      <c r="A487">
        <v>485</v>
      </c>
      <c r="B487">
        <f>"012"</f>
        <v>0</v>
      </c>
      <c r="C487" t="s">
        <v>2071</v>
      </c>
      <c r="D487">
        <v>2024</v>
      </c>
      <c r="E487" t="s">
        <v>58</v>
      </c>
      <c r="F487" t="s">
        <v>15</v>
      </c>
      <c r="G487" t="s">
        <v>16</v>
      </c>
      <c r="H487" t="s">
        <v>17</v>
      </c>
      <c r="I487" t="s">
        <v>18</v>
      </c>
      <c r="J487" t="s">
        <v>2112</v>
      </c>
      <c r="K487" t="s">
        <v>2113</v>
      </c>
      <c r="L487" t="s">
        <v>2114</v>
      </c>
      <c r="M487" t="s">
        <v>2115</v>
      </c>
    </row>
    <row r="488" spans="1:13">
      <c r="A488">
        <v>486</v>
      </c>
      <c r="B488">
        <f>"012"</f>
        <v>0</v>
      </c>
      <c r="C488" t="s">
        <v>2071</v>
      </c>
      <c r="D488">
        <v>2024</v>
      </c>
      <c r="E488" t="s">
        <v>63</v>
      </c>
      <c r="F488" t="s">
        <v>15</v>
      </c>
      <c r="G488" t="s">
        <v>16</v>
      </c>
      <c r="H488" t="s">
        <v>17</v>
      </c>
      <c r="I488" t="s">
        <v>18</v>
      </c>
      <c r="J488" t="s">
        <v>2116</v>
      </c>
      <c r="K488" t="s">
        <v>2117</v>
      </c>
      <c r="L488" t="s">
        <v>2118</v>
      </c>
      <c r="M488" t="s">
        <v>2119</v>
      </c>
    </row>
    <row r="489" spans="1:13">
      <c r="A489">
        <v>487</v>
      </c>
      <c r="B489">
        <f>"012"</f>
        <v>0</v>
      </c>
      <c r="C489" t="s">
        <v>2071</v>
      </c>
      <c r="D489">
        <v>2024</v>
      </c>
      <c r="E489" t="s">
        <v>68</v>
      </c>
      <c r="F489" t="s">
        <v>15</v>
      </c>
      <c r="G489" t="s">
        <v>16</v>
      </c>
      <c r="H489" t="s">
        <v>17</v>
      </c>
      <c r="I489" t="s">
        <v>18</v>
      </c>
      <c r="J489" t="s">
        <v>2120</v>
      </c>
      <c r="K489" t="s">
        <v>2121</v>
      </c>
      <c r="L489" t="s">
        <v>2122</v>
      </c>
      <c r="M489" t="s">
        <v>2123</v>
      </c>
    </row>
    <row r="490" spans="1:13">
      <c r="A490">
        <v>488</v>
      </c>
      <c r="B490">
        <f>"012"</f>
        <v>0</v>
      </c>
      <c r="C490" t="s">
        <v>2071</v>
      </c>
      <c r="D490">
        <v>2024</v>
      </c>
      <c r="E490" t="s">
        <v>73</v>
      </c>
      <c r="F490" t="s">
        <v>15</v>
      </c>
      <c r="G490" t="s">
        <v>16</v>
      </c>
      <c r="H490" t="s">
        <v>17</v>
      </c>
      <c r="I490" t="s">
        <v>18</v>
      </c>
      <c r="J490" t="s">
        <v>2124</v>
      </c>
      <c r="K490" t="s">
        <v>2125</v>
      </c>
      <c r="L490" t="s">
        <v>2126</v>
      </c>
      <c r="M490" t="s">
        <v>2127</v>
      </c>
    </row>
    <row r="491" spans="1:13">
      <c r="A491">
        <v>489</v>
      </c>
      <c r="B491">
        <f>"012"</f>
        <v>0</v>
      </c>
      <c r="C491" t="s">
        <v>2071</v>
      </c>
      <c r="D491">
        <v>2024</v>
      </c>
      <c r="E491" t="s">
        <v>78</v>
      </c>
      <c r="F491" t="s">
        <v>15</v>
      </c>
      <c r="G491" t="s">
        <v>16</v>
      </c>
      <c r="H491" t="s">
        <v>17</v>
      </c>
      <c r="I491" t="s">
        <v>18</v>
      </c>
      <c r="J491" t="s">
        <v>2128</v>
      </c>
      <c r="K491" t="s">
        <v>2129</v>
      </c>
      <c r="L491" t="s">
        <v>2130</v>
      </c>
      <c r="M491" t="s">
        <v>2131</v>
      </c>
    </row>
    <row r="492" spans="1:13">
      <c r="A492">
        <v>490</v>
      </c>
      <c r="B492">
        <f>"012"</f>
        <v>0</v>
      </c>
      <c r="C492" t="s">
        <v>2071</v>
      </c>
      <c r="D492">
        <v>2024</v>
      </c>
      <c r="E492" t="s">
        <v>473</v>
      </c>
      <c r="F492" t="s">
        <v>15</v>
      </c>
      <c r="G492" t="s">
        <v>16</v>
      </c>
      <c r="H492" t="s">
        <v>17</v>
      </c>
      <c r="I492" t="s">
        <v>18</v>
      </c>
      <c r="J492" t="s">
        <v>2132</v>
      </c>
      <c r="K492" t="s">
        <v>2133</v>
      </c>
      <c r="L492" t="s">
        <v>2134</v>
      </c>
      <c r="M492" t="s">
        <v>2135</v>
      </c>
    </row>
    <row r="493" spans="1:13">
      <c r="A493">
        <v>491</v>
      </c>
      <c r="B493">
        <f>"012"</f>
        <v>0</v>
      </c>
      <c r="C493" t="s">
        <v>2071</v>
      </c>
      <c r="D493">
        <v>2024</v>
      </c>
      <c r="E493" t="s">
        <v>478</v>
      </c>
      <c r="F493" t="s">
        <v>15</v>
      </c>
      <c r="G493" t="s">
        <v>16</v>
      </c>
      <c r="H493" t="s">
        <v>17</v>
      </c>
      <c r="I493" t="s">
        <v>18</v>
      </c>
      <c r="J493" t="s">
        <v>2136</v>
      </c>
      <c r="K493" t="s">
        <v>2137</v>
      </c>
      <c r="L493" t="s">
        <v>2138</v>
      </c>
      <c r="M493" t="s">
        <v>2139</v>
      </c>
    </row>
    <row r="494" spans="1:13">
      <c r="A494">
        <v>492</v>
      </c>
      <c r="B494">
        <f>"012"</f>
        <v>0</v>
      </c>
      <c r="C494" t="s">
        <v>2071</v>
      </c>
      <c r="D494">
        <v>2024</v>
      </c>
      <c r="E494" t="s">
        <v>483</v>
      </c>
      <c r="F494" t="s">
        <v>15</v>
      </c>
      <c r="G494" t="s">
        <v>16</v>
      </c>
      <c r="H494" t="s">
        <v>17</v>
      </c>
      <c r="I494" t="s">
        <v>18</v>
      </c>
      <c r="J494" t="s">
        <v>2140</v>
      </c>
      <c r="K494" t="s">
        <v>2141</v>
      </c>
      <c r="L494" t="s">
        <v>2142</v>
      </c>
      <c r="M494" t="s">
        <v>2143</v>
      </c>
    </row>
    <row r="495" spans="1:13">
      <c r="A495">
        <v>493</v>
      </c>
      <c r="B495">
        <f>"012"</f>
        <v>0</v>
      </c>
      <c r="C495" t="s">
        <v>2071</v>
      </c>
      <c r="D495">
        <v>2024</v>
      </c>
      <c r="E495" t="s">
        <v>83</v>
      </c>
      <c r="F495" t="s">
        <v>15</v>
      </c>
      <c r="G495" t="s">
        <v>16</v>
      </c>
      <c r="H495" t="s">
        <v>17</v>
      </c>
      <c r="I495" t="s">
        <v>18</v>
      </c>
      <c r="J495" t="s">
        <v>2144</v>
      </c>
      <c r="K495" t="s">
        <v>2145</v>
      </c>
      <c r="L495" t="s">
        <v>2146</v>
      </c>
      <c r="M495" t="s">
        <v>2147</v>
      </c>
    </row>
    <row r="496" spans="1:13">
      <c r="A496">
        <v>494</v>
      </c>
      <c r="B496">
        <f>"012"</f>
        <v>0</v>
      </c>
      <c r="C496" t="s">
        <v>2071</v>
      </c>
      <c r="D496">
        <v>2024</v>
      </c>
      <c r="E496" t="s">
        <v>88</v>
      </c>
      <c r="F496" t="s">
        <v>15</v>
      </c>
      <c r="G496" t="s">
        <v>16</v>
      </c>
      <c r="H496" t="s">
        <v>17</v>
      </c>
      <c r="I496" t="s">
        <v>18</v>
      </c>
      <c r="J496" t="s">
        <v>2148</v>
      </c>
      <c r="K496" t="s">
        <v>2149</v>
      </c>
      <c r="L496" t="s">
        <v>2150</v>
      </c>
      <c r="M496" t="s">
        <v>2151</v>
      </c>
    </row>
    <row r="497" spans="1:13">
      <c r="A497">
        <v>495</v>
      </c>
      <c r="B497">
        <f>"012"</f>
        <v>0</v>
      </c>
      <c r="C497" t="s">
        <v>2071</v>
      </c>
      <c r="D497">
        <v>2024</v>
      </c>
      <c r="E497" t="s">
        <v>98</v>
      </c>
      <c r="F497" t="s">
        <v>15</v>
      </c>
      <c r="G497" t="s">
        <v>16</v>
      </c>
      <c r="H497" t="s">
        <v>17</v>
      </c>
      <c r="I497" t="s">
        <v>18</v>
      </c>
      <c r="J497" t="s">
        <v>2152</v>
      </c>
      <c r="K497" t="s">
        <v>2153</v>
      </c>
      <c r="L497" t="s">
        <v>2154</v>
      </c>
      <c r="M497" t="s">
        <v>2155</v>
      </c>
    </row>
    <row r="498" spans="1:13">
      <c r="A498">
        <v>496</v>
      </c>
      <c r="B498">
        <f>"012"</f>
        <v>0</v>
      </c>
      <c r="C498" t="s">
        <v>2071</v>
      </c>
      <c r="D498">
        <v>2024</v>
      </c>
      <c r="E498" t="s">
        <v>108</v>
      </c>
      <c r="F498" t="s">
        <v>15</v>
      </c>
      <c r="G498" t="s">
        <v>16</v>
      </c>
      <c r="H498" t="s">
        <v>17</v>
      </c>
      <c r="I498" t="s">
        <v>18</v>
      </c>
      <c r="J498" t="s">
        <v>2156</v>
      </c>
      <c r="K498" t="s">
        <v>2157</v>
      </c>
      <c r="L498" t="s">
        <v>2158</v>
      </c>
      <c r="M498" t="s">
        <v>2159</v>
      </c>
    </row>
    <row r="499" spans="1:13">
      <c r="A499">
        <v>497</v>
      </c>
      <c r="B499">
        <f>"012"</f>
        <v>0</v>
      </c>
      <c r="C499" t="s">
        <v>2071</v>
      </c>
      <c r="D499">
        <v>2024</v>
      </c>
      <c r="E499" t="s">
        <v>113</v>
      </c>
      <c r="F499" t="s">
        <v>15</v>
      </c>
      <c r="G499" t="s">
        <v>16</v>
      </c>
      <c r="H499" t="s">
        <v>17</v>
      </c>
      <c r="I499" t="s">
        <v>18</v>
      </c>
      <c r="J499" t="s">
        <v>2160</v>
      </c>
      <c r="K499" t="s">
        <v>2161</v>
      </c>
      <c r="L499" t="s">
        <v>2162</v>
      </c>
      <c r="M499" t="s">
        <v>2163</v>
      </c>
    </row>
    <row r="500" spans="1:13">
      <c r="A500">
        <v>498</v>
      </c>
      <c r="B500">
        <f>"012"</f>
        <v>0</v>
      </c>
      <c r="C500" t="s">
        <v>2071</v>
      </c>
      <c r="D500">
        <v>2024</v>
      </c>
      <c r="E500" t="s">
        <v>118</v>
      </c>
      <c r="F500" t="s">
        <v>15</v>
      </c>
      <c r="G500" t="s">
        <v>16</v>
      </c>
      <c r="H500" t="s">
        <v>17</v>
      </c>
      <c r="I500" t="s">
        <v>18</v>
      </c>
      <c r="J500" t="s">
        <v>2164</v>
      </c>
      <c r="K500" t="s">
        <v>2165</v>
      </c>
      <c r="L500" t="s">
        <v>2166</v>
      </c>
      <c r="M500" t="s">
        <v>2167</v>
      </c>
    </row>
    <row r="501" spans="1:13">
      <c r="A501">
        <v>499</v>
      </c>
      <c r="B501">
        <f>"012"</f>
        <v>0</v>
      </c>
      <c r="C501" t="s">
        <v>2071</v>
      </c>
      <c r="D501">
        <v>2024</v>
      </c>
      <c r="E501" t="s">
        <v>123</v>
      </c>
      <c r="F501" t="s">
        <v>15</v>
      </c>
      <c r="G501" t="s">
        <v>16</v>
      </c>
      <c r="H501" t="s">
        <v>17</v>
      </c>
      <c r="I501" t="s">
        <v>18</v>
      </c>
      <c r="J501" t="s">
        <v>2168</v>
      </c>
      <c r="K501" t="s">
        <v>2169</v>
      </c>
      <c r="L501" t="s">
        <v>2170</v>
      </c>
      <c r="M501" t="s">
        <v>2171</v>
      </c>
    </row>
    <row r="502" spans="1:13">
      <c r="A502">
        <v>500</v>
      </c>
      <c r="B502">
        <f>"012"</f>
        <v>0</v>
      </c>
      <c r="C502" t="s">
        <v>2071</v>
      </c>
      <c r="D502">
        <v>2024</v>
      </c>
      <c r="E502" t="s">
        <v>133</v>
      </c>
      <c r="F502" t="s">
        <v>15</v>
      </c>
      <c r="G502" t="s">
        <v>16</v>
      </c>
      <c r="H502" t="s">
        <v>17</v>
      </c>
      <c r="I502" t="s">
        <v>18</v>
      </c>
      <c r="J502" t="s">
        <v>2172</v>
      </c>
      <c r="K502" t="s">
        <v>2173</v>
      </c>
      <c r="L502" t="s">
        <v>2174</v>
      </c>
      <c r="M502" t="s">
        <v>2175</v>
      </c>
    </row>
    <row r="503" spans="1:13">
      <c r="A503">
        <v>501</v>
      </c>
      <c r="B503">
        <f>"012"</f>
        <v>0</v>
      </c>
      <c r="C503" t="s">
        <v>2071</v>
      </c>
      <c r="D503">
        <v>2024</v>
      </c>
      <c r="E503" t="s">
        <v>138</v>
      </c>
      <c r="F503" t="s">
        <v>15</v>
      </c>
      <c r="G503" t="s">
        <v>16</v>
      </c>
      <c r="H503" t="s">
        <v>17</v>
      </c>
      <c r="I503" t="s">
        <v>18</v>
      </c>
      <c r="J503" t="s">
        <v>2176</v>
      </c>
      <c r="K503" t="s">
        <v>2177</v>
      </c>
      <c r="L503" t="s">
        <v>2178</v>
      </c>
      <c r="M503" t="s">
        <v>2179</v>
      </c>
    </row>
    <row r="504" spans="1:13">
      <c r="A504">
        <v>502</v>
      </c>
      <c r="B504">
        <f>"012"</f>
        <v>0</v>
      </c>
      <c r="C504" t="s">
        <v>2071</v>
      </c>
      <c r="D504">
        <v>2024</v>
      </c>
      <c r="E504" t="s">
        <v>143</v>
      </c>
      <c r="F504" t="s">
        <v>15</v>
      </c>
      <c r="G504" t="s">
        <v>16</v>
      </c>
      <c r="H504" t="s">
        <v>17</v>
      </c>
      <c r="I504" t="s">
        <v>18</v>
      </c>
      <c r="J504" t="s">
        <v>2180</v>
      </c>
      <c r="K504" t="s">
        <v>2181</v>
      </c>
      <c r="L504" t="s">
        <v>2182</v>
      </c>
      <c r="M504" t="s">
        <v>2183</v>
      </c>
    </row>
    <row r="505" spans="1:13">
      <c r="A505">
        <v>503</v>
      </c>
      <c r="B505">
        <f>"012"</f>
        <v>0</v>
      </c>
      <c r="C505" t="s">
        <v>2071</v>
      </c>
      <c r="D505">
        <v>2024</v>
      </c>
      <c r="E505" t="s">
        <v>148</v>
      </c>
      <c r="F505" t="s">
        <v>15</v>
      </c>
      <c r="G505" t="s">
        <v>16</v>
      </c>
      <c r="H505" t="s">
        <v>17</v>
      </c>
      <c r="I505" t="s">
        <v>18</v>
      </c>
      <c r="J505" t="s">
        <v>2184</v>
      </c>
      <c r="K505" t="s">
        <v>2185</v>
      </c>
      <c r="L505" t="s">
        <v>2186</v>
      </c>
      <c r="M505" t="s">
        <v>2187</v>
      </c>
    </row>
    <row r="506" spans="1:13">
      <c r="A506">
        <v>504</v>
      </c>
      <c r="B506">
        <f>"012"</f>
        <v>0</v>
      </c>
      <c r="C506" t="s">
        <v>2071</v>
      </c>
      <c r="D506">
        <v>2024</v>
      </c>
      <c r="E506" t="s">
        <v>1759</v>
      </c>
      <c r="F506" t="s">
        <v>15</v>
      </c>
      <c r="G506" t="s">
        <v>16</v>
      </c>
      <c r="H506" t="s">
        <v>17</v>
      </c>
      <c r="I506" t="s">
        <v>18</v>
      </c>
      <c r="J506" t="s">
        <v>2188</v>
      </c>
      <c r="K506" t="s">
        <v>2189</v>
      </c>
      <c r="L506" t="s">
        <v>2190</v>
      </c>
      <c r="M506" t="s">
        <v>2191</v>
      </c>
    </row>
    <row r="507" spans="1:13">
      <c r="A507">
        <v>505</v>
      </c>
      <c r="B507">
        <f>"012"</f>
        <v>0</v>
      </c>
      <c r="C507" t="s">
        <v>2071</v>
      </c>
      <c r="D507">
        <v>2024</v>
      </c>
      <c r="E507" t="s">
        <v>153</v>
      </c>
      <c r="F507" t="s">
        <v>15</v>
      </c>
      <c r="G507" t="s">
        <v>16</v>
      </c>
      <c r="H507" t="s">
        <v>17</v>
      </c>
      <c r="I507" t="s">
        <v>18</v>
      </c>
      <c r="J507" t="s">
        <v>2192</v>
      </c>
      <c r="K507" t="s">
        <v>2193</v>
      </c>
      <c r="L507" t="s">
        <v>2194</v>
      </c>
      <c r="M507" t="s">
        <v>2195</v>
      </c>
    </row>
    <row r="508" spans="1:13">
      <c r="A508">
        <v>506</v>
      </c>
      <c r="B508">
        <f>"012"</f>
        <v>0</v>
      </c>
      <c r="C508" t="s">
        <v>2071</v>
      </c>
      <c r="D508">
        <v>2024</v>
      </c>
      <c r="E508" t="s">
        <v>158</v>
      </c>
      <c r="F508" t="s">
        <v>15</v>
      </c>
      <c r="G508" t="s">
        <v>16</v>
      </c>
      <c r="H508" t="s">
        <v>17</v>
      </c>
      <c r="I508" t="s">
        <v>18</v>
      </c>
      <c r="J508" t="s">
        <v>2196</v>
      </c>
      <c r="K508" t="s">
        <v>2197</v>
      </c>
      <c r="L508" t="s">
        <v>2198</v>
      </c>
      <c r="M508" t="s">
        <v>2199</v>
      </c>
    </row>
    <row r="509" spans="1:13">
      <c r="A509">
        <v>507</v>
      </c>
      <c r="B509">
        <f>"012"</f>
        <v>0</v>
      </c>
      <c r="C509" t="s">
        <v>2071</v>
      </c>
      <c r="D509">
        <v>2024</v>
      </c>
      <c r="E509" t="s">
        <v>163</v>
      </c>
      <c r="F509" t="s">
        <v>15</v>
      </c>
      <c r="G509" t="s">
        <v>16</v>
      </c>
      <c r="H509" t="s">
        <v>17</v>
      </c>
      <c r="I509" t="s">
        <v>18</v>
      </c>
      <c r="J509" t="s">
        <v>2200</v>
      </c>
      <c r="K509" t="s">
        <v>2201</v>
      </c>
      <c r="L509" t="s">
        <v>2202</v>
      </c>
      <c r="M509" t="s">
        <v>2203</v>
      </c>
    </row>
    <row r="510" spans="1:13">
      <c r="A510">
        <v>508</v>
      </c>
      <c r="B510">
        <f>"012"</f>
        <v>0</v>
      </c>
      <c r="C510" t="s">
        <v>2071</v>
      </c>
      <c r="D510">
        <v>2024</v>
      </c>
      <c r="E510" t="s">
        <v>168</v>
      </c>
      <c r="F510" t="s">
        <v>15</v>
      </c>
      <c r="G510" t="s">
        <v>16</v>
      </c>
      <c r="H510" t="s">
        <v>17</v>
      </c>
      <c r="I510" t="s">
        <v>18</v>
      </c>
      <c r="J510" t="s">
        <v>2204</v>
      </c>
      <c r="K510" t="s">
        <v>2205</v>
      </c>
      <c r="L510" t="s">
        <v>2206</v>
      </c>
      <c r="M510" t="s">
        <v>2207</v>
      </c>
    </row>
    <row r="511" spans="1:13">
      <c r="A511">
        <v>509</v>
      </c>
      <c r="B511">
        <f>"012"</f>
        <v>0</v>
      </c>
      <c r="C511" t="s">
        <v>2071</v>
      </c>
      <c r="D511">
        <v>2024</v>
      </c>
      <c r="E511" t="s">
        <v>173</v>
      </c>
      <c r="F511" t="s">
        <v>15</v>
      </c>
      <c r="G511" t="s">
        <v>16</v>
      </c>
      <c r="H511" t="s">
        <v>17</v>
      </c>
      <c r="I511" t="s">
        <v>18</v>
      </c>
      <c r="J511" t="s">
        <v>2208</v>
      </c>
      <c r="K511" t="s">
        <v>2209</v>
      </c>
      <c r="L511" t="s">
        <v>2210</v>
      </c>
      <c r="M511" t="s">
        <v>2211</v>
      </c>
    </row>
    <row r="512" spans="1:13">
      <c r="A512">
        <v>510</v>
      </c>
      <c r="B512">
        <f>"012"</f>
        <v>0</v>
      </c>
      <c r="C512" t="s">
        <v>2071</v>
      </c>
      <c r="D512">
        <v>2024</v>
      </c>
      <c r="E512" t="s">
        <v>178</v>
      </c>
      <c r="F512" t="s">
        <v>15</v>
      </c>
      <c r="G512" t="s">
        <v>16</v>
      </c>
      <c r="H512" t="s">
        <v>17</v>
      </c>
      <c r="I512" t="s">
        <v>18</v>
      </c>
      <c r="J512" t="s">
        <v>2212</v>
      </c>
      <c r="K512" t="s">
        <v>2213</v>
      </c>
      <c r="L512" t="s">
        <v>2138</v>
      </c>
      <c r="M512" t="s">
        <v>2214</v>
      </c>
    </row>
    <row r="513" spans="1:13">
      <c r="A513">
        <v>511</v>
      </c>
      <c r="B513">
        <f>"012"</f>
        <v>0</v>
      </c>
      <c r="C513" t="s">
        <v>2071</v>
      </c>
      <c r="D513">
        <v>2024</v>
      </c>
      <c r="E513" t="s">
        <v>183</v>
      </c>
      <c r="F513" t="s">
        <v>15</v>
      </c>
      <c r="G513" t="s">
        <v>16</v>
      </c>
      <c r="H513" t="s">
        <v>17</v>
      </c>
      <c r="I513" t="s">
        <v>18</v>
      </c>
      <c r="J513" t="s">
        <v>2215</v>
      </c>
      <c r="K513" t="s">
        <v>2216</v>
      </c>
      <c r="L513" t="s">
        <v>2217</v>
      </c>
      <c r="M513" t="s">
        <v>2218</v>
      </c>
    </row>
    <row r="514" spans="1:13">
      <c r="A514">
        <v>512</v>
      </c>
      <c r="B514">
        <f>"012"</f>
        <v>0</v>
      </c>
      <c r="C514" t="s">
        <v>2071</v>
      </c>
      <c r="D514">
        <v>2024</v>
      </c>
      <c r="E514" t="s">
        <v>384</v>
      </c>
      <c r="F514" t="s">
        <v>15</v>
      </c>
      <c r="G514" t="s">
        <v>16</v>
      </c>
      <c r="H514" t="s">
        <v>17</v>
      </c>
      <c r="I514" t="s">
        <v>18</v>
      </c>
      <c r="J514" t="s">
        <v>2219</v>
      </c>
      <c r="K514" t="s">
        <v>2220</v>
      </c>
      <c r="L514" t="s">
        <v>2221</v>
      </c>
      <c r="M514" t="s">
        <v>2222</v>
      </c>
    </row>
    <row r="515" spans="1:13">
      <c r="A515">
        <v>513</v>
      </c>
      <c r="B515">
        <f>"012"</f>
        <v>0</v>
      </c>
      <c r="C515" t="s">
        <v>2071</v>
      </c>
      <c r="D515">
        <v>2024</v>
      </c>
      <c r="E515" t="s">
        <v>188</v>
      </c>
      <c r="F515" t="s">
        <v>15</v>
      </c>
      <c r="G515" t="s">
        <v>16</v>
      </c>
      <c r="H515" t="s">
        <v>17</v>
      </c>
      <c r="I515" t="s">
        <v>18</v>
      </c>
      <c r="J515" t="s">
        <v>2223</v>
      </c>
      <c r="K515" t="s">
        <v>2224</v>
      </c>
      <c r="L515" t="s">
        <v>2225</v>
      </c>
      <c r="M515" t="s">
        <v>2226</v>
      </c>
    </row>
    <row r="516" spans="1:13">
      <c r="A516">
        <v>514</v>
      </c>
      <c r="B516">
        <f>"012"</f>
        <v>0</v>
      </c>
      <c r="C516" t="s">
        <v>2071</v>
      </c>
      <c r="D516">
        <v>2024</v>
      </c>
      <c r="E516" t="s">
        <v>193</v>
      </c>
      <c r="F516" t="s">
        <v>15</v>
      </c>
      <c r="G516" t="s">
        <v>16</v>
      </c>
      <c r="H516" t="s">
        <v>17</v>
      </c>
      <c r="I516" t="s">
        <v>18</v>
      </c>
      <c r="J516" t="s">
        <v>2227</v>
      </c>
      <c r="K516" t="s">
        <v>2228</v>
      </c>
      <c r="L516" t="s">
        <v>2229</v>
      </c>
      <c r="M516" t="s">
        <v>2230</v>
      </c>
    </row>
    <row r="517" spans="1:13">
      <c r="A517">
        <v>515</v>
      </c>
      <c r="B517">
        <f>"012"</f>
        <v>0</v>
      </c>
      <c r="C517" t="s">
        <v>2071</v>
      </c>
      <c r="D517">
        <v>2024</v>
      </c>
      <c r="E517" t="s">
        <v>198</v>
      </c>
      <c r="F517" t="s">
        <v>15</v>
      </c>
      <c r="G517" t="s">
        <v>16</v>
      </c>
      <c r="H517" t="s">
        <v>17</v>
      </c>
      <c r="I517" t="s">
        <v>18</v>
      </c>
      <c r="J517" t="s">
        <v>2231</v>
      </c>
      <c r="K517" t="s">
        <v>2232</v>
      </c>
      <c r="L517" t="s">
        <v>2233</v>
      </c>
      <c r="M517" t="s">
        <v>2234</v>
      </c>
    </row>
    <row r="518" spans="1:13">
      <c r="A518">
        <v>516</v>
      </c>
      <c r="B518">
        <f>"012"</f>
        <v>0</v>
      </c>
      <c r="C518" t="s">
        <v>2071</v>
      </c>
      <c r="D518">
        <v>2024</v>
      </c>
      <c r="E518" t="s">
        <v>203</v>
      </c>
      <c r="F518" t="s">
        <v>15</v>
      </c>
      <c r="G518" t="s">
        <v>16</v>
      </c>
      <c r="H518" t="s">
        <v>17</v>
      </c>
      <c r="I518" t="s">
        <v>18</v>
      </c>
      <c r="J518" t="s">
        <v>2235</v>
      </c>
      <c r="K518" t="s">
        <v>2236</v>
      </c>
      <c r="L518" t="s">
        <v>2237</v>
      </c>
      <c r="M518" t="s">
        <v>2238</v>
      </c>
    </row>
    <row r="519" spans="1:13">
      <c r="A519">
        <v>517</v>
      </c>
      <c r="B519">
        <f>"012"</f>
        <v>0</v>
      </c>
      <c r="C519" t="s">
        <v>2071</v>
      </c>
      <c r="D519">
        <v>2024</v>
      </c>
      <c r="E519" t="s">
        <v>389</v>
      </c>
      <c r="F519" t="s">
        <v>15</v>
      </c>
      <c r="G519" t="s">
        <v>16</v>
      </c>
      <c r="H519" t="s">
        <v>17</v>
      </c>
      <c r="I519" t="s">
        <v>18</v>
      </c>
      <c r="J519" t="s">
        <v>2239</v>
      </c>
      <c r="K519" t="s">
        <v>2240</v>
      </c>
      <c r="L519" t="s">
        <v>2241</v>
      </c>
      <c r="M519" t="s">
        <v>2242</v>
      </c>
    </row>
    <row r="520" spans="1:13">
      <c r="A520">
        <v>518</v>
      </c>
      <c r="B520">
        <f>"012"</f>
        <v>0</v>
      </c>
      <c r="C520" t="s">
        <v>2071</v>
      </c>
      <c r="D520">
        <v>2024</v>
      </c>
      <c r="E520" t="s">
        <v>394</v>
      </c>
      <c r="F520" t="s">
        <v>15</v>
      </c>
      <c r="G520" t="s">
        <v>16</v>
      </c>
      <c r="H520" t="s">
        <v>17</v>
      </c>
      <c r="I520" t="s">
        <v>18</v>
      </c>
      <c r="J520" t="s">
        <v>2243</v>
      </c>
      <c r="K520" t="s">
        <v>2244</v>
      </c>
      <c r="L520" t="s">
        <v>2245</v>
      </c>
      <c r="M520" t="s">
        <v>2246</v>
      </c>
    </row>
    <row r="521" spans="1:13">
      <c r="A521">
        <v>519</v>
      </c>
      <c r="B521">
        <f>"012"</f>
        <v>0</v>
      </c>
      <c r="C521" t="s">
        <v>2071</v>
      </c>
      <c r="D521">
        <v>2024</v>
      </c>
      <c r="E521" t="s">
        <v>208</v>
      </c>
      <c r="F521" t="s">
        <v>15</v>
      </c>
      <c r="G521" t="s">
        <v>16</v>
      </c>
      <c r="H521" t="s">
        <v>17</v>
      </c>
      <c r="I521" t="s">
        <v>18</v>
      </c>
      <c r="J521" t="s">
        <v>2247</v>
      </c>
      <c r="K521" t="s">
        <v>2248</v>
      </c>
      <c r="L521" t="s">
        <v>2249</v>
      </c>
      <c r="M521" t="s">
        <v>2250</v>
      </c>
    </row>
    <row r="522" spans="1:13">
      <c r="A522">
        <v>520</v>
      </c>
      <c r="B522">
        <f>"012"</f>
        <v>0</v>
      </c>
      <c r="C522" t="s">
        <v>2071</v>
      </c>
      <c r="D522">
        <v>2024</v>
      </c>
      <c r="E522" t="s">
        <v>213</v>
      </c>
      <c r="F522" t="s">
        <v>15</v>
      </c>
      <c r="G522" t="s">
        <v>16</v>
      </c>
      <c r="H522" t="s">
        <v>17</v>
      </c>
      <c r="I522" t="s">
        <v>18</v>
      </c>
      <c r="J522" t="s">
        <v>2251</v>
      </c>
      <c r="K522" t="s">
        <v>2252</v>
      </c>
      <c r="L522" t="s">
        <v>2253</v>
      </c>
      <c r="M522" t="s">
        <v>2254</v>
      </c>
    </row>
    <row r="523" spans="1:13">
      <c r="A523">
        <v>521</v>
      </c>
      <c r="B523">
        <f>"012"</f>
        <v>0</v>
      </c>
      <c r="C523" t="s">
        <v>2071</v>
      </c>
      <c r="D523">
        <v>2024</v>
      </c>
      <c r="E523" t="s">
        <v>615</v>
      </c>
      <c r="F523" t="s">
        <v>15</v>
      </c>
      <c r="G523" t="s">
        <v>16</v>
      </c>
      <c r="H523" t="s">
        <v>17</v>
      </c>
      <c r="I523" t="s">
        <v>18</v>
      </c>
      <c r="J523" t="s">
        <v>2255</v>
      </c>
      <c r="K523" t="s">
        <v>2256</v>
      </c>
      <c r="L523" t="s">
        <v>2257</v>
      </c>
      <c r="M523" t="s">
        <v>2258</v>
      </c>
    </row>
    <row r="524" spans="1:13">
      <c r="A524">
        <v>522</v>
      </c>
      <c r="B524">
        <f>"012"</f>
        <v>0</v>
      </c>
      <c r="C524" t="s">
        <v>2071</v>
      </c>
      <c r="D524">
        <v>2024</v>
      </c>
      <c r="E524" t="s">
        <v>218</v>
      </c>
      <c r="F524" t="s">
        <v>15</v>
      </c>
      <c r="G524" t="s">
        <v>16</v>
      </c>
      <c r="H524" t="s">
        <v>17</v>
      </c>
      <c r="I524" t="s">
        <v>18</v>
      </c>
      <c r="J524" t="s">
        <v>2259</v>
      </c>
      <c r="K524" t="s">
        <v>2260</v>
      </c>
      <c r="L524" t="s">
        <v>2261</v>
      </c>
      <c r="M524" t="s">
        <v>2262</v>
      </c>
    </row>
    <row r="525" spans="1:13">
      <c r="A525">
        <v>523</v>
      </c>
      <c r="B525">
        <f>"012"</f>
        <v>0</v>
      </c>
      <c r="C525" t="s">
        <v>2071</v>
      </c>
      <c r="D525">
        <v>2024</v>
      </c>
      <c r="E525" t="s">
        <v>403</v>
      </c>
      <c r="F525" t="s">
        <v>15</v>
      </c>
      <c r="G525" t="s">
        <v>16</v>
      </c>
      <c r="H525" t="s">
        <v>17</v>
      </c>
      <c r="I525" t="s">
        <v>18</v>
      </c>
      <c r="J525" t="s">
        <v>2263</v>
      </c>
      <c r="K525" t="s">
        <v>2264</v>
      </c>
      <c r="L525" t="s">
        <v>2265</v>
      </c>
      <c r="M525" t="s">
        <v>2266</v>
      </c>
    </row>
    <row r="526" spans="1:13">
      <c r="A526">
        <v>524</v>
      </c>
      <c r="B526">
        <f>"012"</f>
        <v>0</v>
      </c>
      <c r="C526" t="s">
        <v>2071</v>
      </c>
      <c r="D526">
        <v>2024</v>
      </c>
      <c r="E526" t="s">
        <v>408</v>
      </c>
      <c r="F526" t="s">
        <v>15</v>
      </c>
      <c r="G526" t="s">
        <v>16</v>
      </c>
      <c r="H526" t="s">
        <v>17</v>
      </c>
      <c r="I526" t="s">
        <v>18</v>
      </c>
      <c r="J526" t="s">
        <v>2267</v>
      </c>
      <c r="K526" t="s">
        <v>2268</v>
      </c>
      <c r="L526" t="s">
        <v>2269</v>
      </c>
      <c r="M526" t="s">
        <v>2270</v>
      </c>
    </row>
    <row r="527" spans="1:13">
      <c r="A527">
        <v>525</v>
      </c>
      <c r="B527">
        <f>"012"</f>
        <v>0</v>
      </c>
      <c r="C527" t="s">
        <v>2071</v>
      </c>
      <c r="D527">
        <v>2024</v>
      </c>
      <c r="E527" t="s">
        <v>413</v>
      </c>
      <c r="F527" t="s">
        <v>15</v>
      </c>
      <c r="G527" t="s">
        <v>16</v>
      </c>
      <c r="H527" t="s">
        <v>17</v>
      </c>
      <c r="I527" t="s">
        <v>18</v>
      </c>
      <c r="J527" t="s">
        <v>2271</v>
      </c>
      <c r="K527" t="s">
        <v>2272</v>
      </c>
      <c r="L527" t="s">
        <v>2273</v>
      </c>
      <c r="M527" t="s">
        <v>2274</v>
      </c>
    </row>
    <row r="528" spans="1:13">
      <c r="A528">
        <v>526</v>
      </c>
      <c r="B528">
        <f>"012"</f>
        <v>0</v>
      </c>
      <c r="C528" t="s">
        <v>2071</v>
      </c>
      <c r="D528">
        <v>2024</v>
      </c>
      <c r="E528" t="s">
        <v>223</v>
      </c>
      <c r="F528" t="s">
        <v>15</v>
      </c>
      <c r="G528" t="s">
        <v>16</v>
      </c>
      <c r="H528" t="s">
        <v>17</v>
      </c>
      <c r="I528" t="s">
        <v>18</v>
      </c>
      <c r="J528" t="s">
        <v>2275</v>
      </c>
      <c r="K528" t="s">
        <v>2276</v>
      </c>
      <c r="L528" t="s">
        <v>2277</v>
      </c>
      <c r="M528" t="s">
        <v>2278</v>
      </c>
    </row>
    <row r="529" spans="1:13">
      <c r="A529">
        <v>527</v>
      </c>
      <c r="B529">
        <f>"012"</f>
        <v>0</v>
      </c>
      <c r="C529" t="s">
        <v>2071</v>
      </c>
      <c r="D529">
        <v>2024</v>
      </c>
      <c r="E529" t="s">
        <v>253</v>
      </c>
      <c r="F529" t="s">
        <v>15</v>
      </c>
      <c r="G529" t="s">
        <v>16</v>
      </c>
      <c r="H529" t="s">
        <v>17</v>
      </c>
      <c r="I529" t="s">
        <v>18</v>
      </c>
      <c r="J529" t="s">
        <v>2279</v>
      </c>
      <c r="K529" t="s">
        <v>2280</v>
      </c>
      <c r="L529" t="s">
        <v>2281</v>
      </c>
      <c r="M529" t="s">
        <v>2282</v>
      </c>
    </row>
    <row r="530" spans="1:13">
      <c r="A530">
        <v>528</v>
      </c>
      <c r="B530">
        <f>"012"</f>
        <v>0</v>
      </c>
      <c r="C530" t="s">
        <v>2071</v>
      </c>
      <c r="D530">
        <v>2024</v>
      </c>
      <c r="E530" t="s">
        <v>692</v>
      </c>
      <c r="F530" t="s">
        <v>15</v>
      </c>
      <c r="G530" t="s">
        <v>16</v>
      </c>
      <c r="H530" t="s">
        <v>17</v>
      </c>
      <c r="I530" t="s">
        <v>18</v>
      </c>
      <c r="J530" t="s">
        <v>2283</v>
      </c>
      <c r="K530" t="s">
        <v>2284</v>
      </c>
      <c r="L530" t="s">
        <v>2285</v>
      </c>
      <c r="M530" t="s">
        <v>2286</v>
      </c>
    </row>
    <row r="531" spans="1:13">
      <c r="A531">
        <v>529</v>
      </c>
      <c r="B531">
        <f>"090"</f>
        <v>0</v>
      </c>
      <c r="C531" t="s">
        <v>2287</v>
      </c>
      <c r="D531">
        <v>2024</v>
      </c>
      <c r="E531" t="s">
        <v>419</v>
      </c>
      <c r="F531" t="s">
        <v>15</v>
      </c>
      <c r="G531" t="s">
        <v>16</v>
      </c>
      <c r="H531" t="s">
        <v>17</v>
      </c>
      <c r="I531" t="s">
        <v>18</v>
      </c>
      <c r="J531" t="s">
        <v>2288</v>
      </c>
      <c r="K531" t="s">
        <v>2289</v>
      </c>
      <c r="L531" t="s">
        <v>2290</v>
      </c>
      <c r="M531" t="s">
        <v>2291</v>
      </c>
    </row>
    <row r="532" spans="1:13">
      <c r="A532">
        <v>530</v>
      </c>
      <c r="B532">
        <f>"090"</f>
        <v>0</v>
      </c>
      <c r="C532" t="s">
        <v>2287</v>
      </c>
      <c r="D532">
        <v>2024</v>
      </c>
      <c r="E532" t="s">
        <v>14</v>
      </c>
      <c r="F532" t="s">
        <v>15</v>
      </c>
      <c r="G532" t="s">
        <v>16</v>
      </c>
      <c r="H532" t="s">
        <v>17</v>
      </c>
      <c r="I532" t="s">
        <v>18</v>
      </c>
      <c r="J532" t="s">
        <v>2292</v>
      </c>
      <c r="K532" t="s">
        <v>2293</v>
      </c>
      <c r="L532" t="s">
        <v>2294</v>
      </c>
      <c r="M532" t="s">
        <v>2295</v>
      </c>
    </row>
    <row r="533" spans="1:13">
      <c r="A533">
        <v>531</v>
      </c>
      <c r="B533">
        <f>"090"</f>
        <v>0</v>
      </c>
      <c r="C533" t="s">
        <v>2287</v>
      </c>
      <c r="D533">
        <v>2024</v>
      </c>
      <c r="E533" t="s">
        <v>23</v>
      </c>
      <c r="F533" t="s">
        <v>15</v>
      </c>
      <c r="G533" t="s">
        <v>16</v>
      </c>
      <c r="H533" t="s">
        <v>17</v>
      </c>
      <c r="I533" t="s">
        <v>18</v>
      </c>
      <c r="J533" t="s">
        <v>2296</v>
      </c>
      <c r="K533" t="s">
        <v>2297</v>
      </c>
      <c r="L533" t="s">
        <v>2298</v>
      </c>
      <c r="M533" t="s">
        <v>2299</v>
      </c>
    </row>
    <row r="534" spans="1:13">
      <c r="A534">
        <v>532</v>
      </c>
      <c r="B534">
        <f>"090"</f>
        <v>0</v>
      </c>
      <c r="C534" t="s">
        <v>2287</v>
      </c>
      <c r="D534">
        <v>2024</v>
      </c>
      <c r="E534" t="s">
        <v>28</v>
      </c>
      <c r="F534" t="s">
        <v>15</v>
      </c>
      <c r="G534" t="s">
        <v>16</v>
      </c>
      <c r="H534" t="s">
        <v>17</v>
      </c>
      <c r="I534" t="s">
        <v>18</v>
      </c>
      <c r="J534" t="s">
        <v>2300</v>
      </c>
      <c r="K534" t="s">
        <v>2301</v>
      </c>
      <c r="L534" t="s">
        <v>2302</v>
      </c>
      <c r="M534" t="s">
        <v>2303</v>
      </c>
    </row>
    <row r="535" spans="1:13">
      <c r="A535">
        <v>533</v>
      </c>
      <c r="B535">
        <f>"090"</f>
        <v>0</v>
      </c>
      <c r="C535" t="s">
        <v>2287</v>
      </c>
      <c r="D535">
        <v>2024</v>
      </c>
      <c r="E535" t="s">
        <v>33</v>
      </c>
      <c r="F535" t="s">
        <v>15</v>
      </c>
      <c r="G535" t="s">
        <v>16</v>
      </c>
      <c r="H535" t="s">
        <v>17</v>
      </c>
      <c r="I535" t="s">
        <v>18</v>
      </c>
      <c r="J535" t="s">
        <v>2304</v>
      </c>
      <c r="K535" t="s">
        <v>2305</v>
      </c>
      <c r="L535" t="s">
        <v>2306</v>
      </c>
      <c r="M535" t="s">
        <v>2307</v>
      </c>
    </row>
    <row r="536" spans="1:13">
      <c r="A536">
        <v>534</v>
      </c>
      <c r="B536">
        <f>"090"</f>
        <v>0</v>
      </c>
      <c r="C536" t="s">
        <v>2287</v>
      </c>
      <c r="D536">
        <v>2024</v>
      </c>
      <c r="E536" t="s">
        <v>43</v>
      </c>
      <c r="F536" t="s">
        <v>15</v>
      </c>
      <c r="G536" t="s">
        <v>16</v>
      </c>
      <c r="H536" t="s">
        <v>17</v>
      </c>
      <c r="I536" t="s">
        <v>18</v>
      </c>
      <c r="J536" t="s">
        <v>2308</v>
      </c>
      <c r="K536" t="s">
        <v>2309</v>
      </c>
      <c r="L536" t="s">
        <v>2310</v>
      </c>
      <c r="M536" t="s">
        <v>2311</v>
      </c>
    </row>
    <row r="537" spans="1:13">
      <c r="A537">
        <v>535</v>
      </c>
      <c r="B537">
        <f>"090"</f>
        <v>0</v>
      </c>
      <c r="C537" t="s">
        <v>2287</v>
      </c>
      <c r="D537">
        <v>2024</v>
      </c>
      <c r="E537" t="s">
        <v>377</v>
      </c>
      <c r="F537" t="s">
        <v>15</v>
      </c>
      <c r="G537" t="s">
        <v>16</v>
      </c>
      <c r="H537" t="s">
        <v>17</v>
      </c>
      <c r="I537" t="s">
        <v>18</v>
      </c>
      <c r="J537" t="s">
        <v>2312</v>
      </c>
      <c r="K537" t="s">
        <v>2313</v>
      </c>
      <c r="L537" t="s">
        <v>2314</v>
      </c>
      <c r="M537" t="s">
        <v>2315</v>
      </c>
    </row>
    <row r="538" spans="1:13">
      <c r="A538">
        <v>536</v>
      </c>
      <c r="B538">
        <f>"090"</f>
        <v>0</v>
      </c>
      <c r="C538" t="s">
        <v>2287</v>
      </c>
      <c r="D538">
        <v>2024</v>
      </c>
      <c r="E538" t="s">
        <v>48</v>
      </c>
      <c r="F538" t="s">
        <v>15</v>
      </c>
      <c r="G538" t="s">
        <v>16</v>
      </c>
      <c r="H538" t="s">
        <v>17</v>
      </c>
      <c r="I538" t="s">
        <v>18</v>
      </c>
      <c r="J538" t="s">
        <v>2316</v>
      </c>
      <c r="K538" t="s">
        <v>2317</v>
      </c>
      <c r="L538" t="s">
        <v>2318</v>
      </c>
      <c r="M538" t="s">
        <v>2319</v>
      </c>
    </row>
    <row r="539" spans="1:13">
      <c r="A539">
        <v>537</v>
      </c>
      <c r="B539">
        <f>"090"</f>
        <v>0</v>
      </c>
      <c r="C539" t="s">
        <v>2287</v>
      </c>
      <c r="D539">
        <v>2024</v>
      </c>
      <c r="E539" t="s">
        <v>53</v>
      </c>
      <c r="F539" t="s">
        <v>15</v>
      </c>
      <c r="G539" t="s">
        <v>16</v>
      </c>
      <c r="H539" t="s">
        <v>17</v>
      </c>
      <c r="I539" t="s">
        <v>18</v>
      </c>
      <c r="J539" t="s">
        <v>2320</v>
      </c>
      <c r="K539" t="s">
        <v>2321</v>
      </c>
      <c r="L539" t="s">
        <v>2322</v>
      </c>
      <c r="M539" t="s">
        <v>2323</v>
      </c>
    </row>
    <row r="540" spans="1:13">
      <c r="A540">
        <v>538</v>
      </c>
      <c r="B540">
        <f>"090"</f>
        <v>0</v>
      </c>
      <c r="C540" t="s">
        <v>2287</v>
      </c>
      <c r="D540">
        <v>2024</v>
      </c>
      <c r="E540" t="s">
        <v>456</v>
      </c>
      <c r="F540" t="s">
        <v>15</v>
      </c>
      <c r="G540" t="s">
        <v>16</v>
      </c>
      <c r="H540" t="s">
        <v>17</v>
      </c>
      <c r="I540" t="s">
        <v>18</v>
      </c>
      <c r="J540" t="s">
        <v>2324</v>
      </c>
      <c r="K540" t="s">
        <v>2325</v>
      </c>
      <c r="L540" t="s">
        <v>2326</v>
      </c>
      <c r="M540" t="s">
        <v>2327</v>
      </c>
    </row>
    <row r="541" spans="1:13">
      <c r="A541">
        <v>539</v>
      </c>
      <c r="B541">
        <f>"090"</f>
        <v>0</v>
      </c>
      <c r="C541" t="s">
        <v>2287</v>
      </c>
      <c r="D541">
        <v>2024</v>
      </c>
      <c r="E541" t="s">
        <v>58</v>
      </c>
      <c r="F541" t="s">
        <v>15</v>
      </c>
      <c r="G541" t="s">
        <v>16</v>
      </c>
      <c r="H541" t="s">
        <v>17</v>
      </c>
      <c r="I541" t="s">
        <v>18</v>
      </c>
      <c r="J541" t="s">
        <v>2328</v>
      </c>
      <c r="K541" t="s">
        <v>2329</v>
      </c>
      <c r="L541" t="s">
        <v>2330</v>
      </c>
      <c r="M541" t="s">
        <v>2331</v>
      </c>
    </row>
    <row r="542" spans="1:13">
      <c r="A542">
        <v>540</v>
      </c>
      <c r="B542">
        <f>"090"</f>
        <v>0</v>
      </c>
      <c r="C542" t="s">
        <v>2287</v>
      </c>
      <c r="D542">
        <v>2024</v>
      </c>
      <c r="E542" t="s">
        <v>68</v>
      </c>
      <c r="F542" t="s">
        <v>15</v>
      </c>
      <c r="G542" t="s">
        <v>16</v>
      </c>
      <c r="H542" t="s">
        <v>17</v>
      </c>
      <c r="I542" t="s">
        <v>18</v>
      </c>
      <c r="J542" t="s">
        <v>2332</v>
      </c>
      <c r="K542" t="s">
        <v>2333</v>
      </c>
      <c r="L542" t="s">
        <v>2334</v>
      </c>
      <c r="M542" t="s">
        <v>2335</v>
      </c>
    </row>
    <row r="543" spans="1:13">
      <c r="A543">
        <v>541</v>
      </c>
      <c r="B543">
        <f>"090"</f>
        <v>0</v>
      </c>
      <c r="C543" t="s">
        <v>2287</v>
      </c>
      <c r="D543">
        <v>2024</v>
      </c>
      <c r="E543" t="s">
        <v>73</v>
      </c>
      <c r="F543" t="s">
        <v>15</v>
      </c>
      <c r="G543" t="s">
        <v>16</v>
      </c>
      <c r="H543" t="s">
        <v>17</v>
      </c>
      <c r="I543" t="s">
        <v>18</v>
      </c>
      <c r="J543" t="s">
        <v>2336</v>
      </c>
      <c r="K543" t="s">
        <v>2337</v>
      </c>
      <c r="L543" t="s">
        <v>2338</v>
      </c>
      <c r="M543" t="s">
        <v>2339</v>
      </c>
    </row>
    <row r="544" spans="1:13">
      <c r="A544">
        <v>542</v>
      </c>
      <c r="B544">
        <f>"090"</f>
        <v>0</v>
      </c>
      <c r="C544" t="s">
        <v>2287</v>
      </c>
      <c r="D544">
        <v>2024</v>
      </c>
      <c r="E544" t="s">
        <v>78</v>
      </c>
      <c r="F544" t="s">
        <v>15</v>
      </c>
      <c r="G544" t="s">
        <v>16</v>
      </c>
      <c r="H544" t="s">
        <v>17</v>
      </c>
      <c r="I544" t="s">
        <v>18</v>
      </c>
      <c r="J544" t="s">
        <v>2340</v>
      </c>
      <c r="K544" t="s">
        <v>2341</v>
      </c>
      <c r="L544" t="s">
        <v>2342</v>
      </c>
      <c r="M544" t="s">
        <v>2343</v>
      </c>
    </row>
    <row r="545" spans="1:13">
      <c r="A545">
        <v>543</v>
      </c>
      <c r="B545">
        <f>"090"</f>
        <v>0</v>
      </c>
      <c r="C545" t="s">
        <v>2287</v>
      </c>
      <c r="D545">
        <v>2024</v>
      </c>
      <c r="E545" t="s">
        <v>478</v>
      </c>
      <c r="F545" t="s">
        <v>15</v>
      </c>
      <c r="G545" t="s">
        <v>16</v>
      </c>
      <c r="H545" t="s">
        <v>17</v>
      </c>
      <c r="I545" t="s">
        <v>18</v>
      </c>
      <c r="J545" t="s">
        <v>2344</v>
      </c>
      <c r="K545" t="s">
        <v>2345</v>
      </c>
      <c r="L545" t="s">
        <v>2346</v>
      </c>
      <c r="M545" t="s">
        <v>2347</v>
      </c>
    </row>
    <row r="546" spans="1:13">
      <c r="A546">
        <v>544</v>
      </c>
      <c r="B546">
        <f>"090"</f>
        <v>0</v>
      </c>
      <c r="C546" t="s">
        <v>2287</v>
      </c>
      <c r="D546">
        <v>2024</v>
      </c>
      <c r="E546" t="s">
        <v>483</v>
      </c>
      <c r="F546" t="s">
        <v>15</v>
      </c>
      <c r="G546" t="s">
        <v>16</v>
      </c>
      <c r="H546" t="s">
        <v>17</v>
      </c>
      <c r="I546" t="s">
        <v>18</v>
      </c>
      <c r="J546" t="s">
        <v>2348</v>
      </c>
      <c r="K546" t="s">
        <v>2349</v>
      </c>
      <c r="L546" t="s">
        <v>2350</v>
      </c>
      <c r="M546" t="s">
        <v>2351</v>
      </c>
    </row>
    <row r="547" spans="1:13">
      <c r="A547">
        <v>545</v>
      </c>
      <c r="B547">
        <f>"090"</f>
        <v>0</v>
      </c>
      <c r="C547" t="s">
        <v>2287</v>
      </c>
      <c r="D547">
        <v>2024</v>
      </c>
      <c r="E547" t="s">
        <v>83</v>
      </c>
      <c r="F547" t="s">
        <v>15</v>
      </c>
      <c r="G547" t="s">
        <v>16</v>
      </c>
      <c r="H547" t="s">
        <v>17</v>
      </c>
      <c r="I547" t="s">
        <v>18</v>
      </c>
      <c r="J547" t="s">
        <v>2352</v>
      </c>
      <c r="K547" t="s">
        <v>2353</v>
      </c>
      <c r="L547" t="s">
        <v>2354</v>
      </c>
      <c r="M547" t="s">
        <v>2355</v>
      </c>
    </row>
    <row r="548" spans="1:13">
      <c r="A548">
        <v>546</v>
      </c>
      <c r="B548">
        <f>"090"</f>
        <v>0</v>
      </c>
      <c r="C548" t="s">
        <v>2287</v>
      </c>
      <c r="D548">
        <v>2024</v>
      </c>
      <c r="E548" t="s">
        <v>93</v>
      </c>
      <c r="F548" t="s">
        <v>15</v>
      </c>
      <c r="G548" t="s">
        <v>16</v>
      </c>
      <c r="H548" t="s">
        <v>17</v>
      </c>
      <c r="I548" t="s">
        <v>18</v>
      </c>
      <c r="J548" t="s">
        <v>2356</v>
      </c>
      <c r="K548" t="s">
        <v>2357</v>
      </c>
      <c r="L548" t="s">
        <v>2358</v>
      </c>
      <c r="M548" t="s">
        <v>2359</v>
      </c>
    </row>
    <row r="549" spans="1:13">
      <c r="A549">
        <v>547</v>
      </c>
      <c r="B549">
        <f>"090"</f>
        <v>0</v>
      </c>
      <c r="C549" t="s">
        <v>2287</v>
      </c>
      <c r="D549">
        <v>2024</v>
      </c>
      <c r="E549" t="s">
        <v>98</v>
      </c>
      <c r="F549" t="s">
        <v>15</v>
      </c>
      <c r="G549" t="s">
        <v>16</v>
      </c>
      <c r="H549" t="s">
        <v>17</v>
      </c>
      <c r="I549" t="s">
        <v>18</v>
      </c>
      <c r="J549" t="s">
        <v>2360</v>
      </c>
      <c r="K549" t="s">
        <v>2361</v>
      </c>
      <c r="L549" t="s">
        <v>2362</v>
      </c>
      <c r="M549" t="s">
        <v>2363</v>
      </c>
    </row>
    <row r="550" spans="1:13">
      <c r="A550">
        <v>548</v>
      </c>
      <c r="B550">
        <f>"090"</f>
        <v>0</v>
      </c>
      <c r="C550" t="s">
        <v>2287</v>
      </c>
      <c r="D550">
        <v>2024</v>
      </c>
      <c r="E550" t="s">
        <v>504</v>
      </c>
      <c r="F550" t="s">
        <v>15</v>
      </c>
      <c r="G550" t="s">
        <v>16</v>
      </c>
      <c r="H550" t="s">
        <v>17</v>
      </c>
      <c r="I550" t="s">
        <v>18</v>
      </c>
      <c r="J550" t="s">
        <v>2364</v>
      </c>
      <c r="K550" t="s">
        <v>2365</v>
      </c>
      <c r="L550" t="s">
        <v>2366</v>
      </c>
      <c r="M550" t="s">
        <v>2367</v>
      </c>
    </row>
    <row r="551" spans="1:13">
      <c r="A551">
        <v>549</v>
      </c>
      <c r="B551">
        <f>"090"</f>
        <v>0</v>
      </c>
      <c r="C551" t="s">
        <v>2287</v>
      </c>
      <c r="D551">
        <v>2024</v>
      </c>
      <c r="E551" t="s">
        <v>509</v>
      </c>
      <c r="F551" t="s">
        <v>15</v>
      </c>
      <c r="G551" t="s">
        <v>16</v>
      </c>
      <c r="H551" t="s">
        <v>17</v>
      </c>
      <c r="I551" t="s">
        <v>18</v>
      </c>
      <c r="J551" t="s">
        <v>2368</v>
      </c>
      <c r="K551" t="s">
        <v>2369</v>
      </c>
      <c r="L551" t="s">
        <v>2370</v>
      </c>
      <c r="M551" t="s">
        <v>2371</v>
      </c>
    </row>
    <row r="552" spans="1:13">
      <c r="A552">
        <v>550</v>
      </c>
      <c r="B552">
        <f>"090"</f>
        <v>0</v>
      </c>
      <c r="C552" t="s">
        <v>2287</v>
      </c>
      <c r="D552">
        <v>2024</v>
      </c>
      <c r="E552" t="s">
        <v>103</v>
      </c>
      <c r="F552" t="s">
        <v>15</v>
      </c>
      <c r="G552" t="s">
        <v>16</v>
      </c>
      <c r="H552" t="s">
        <v>17</v>
      </c>
      <c r="I552" t="s">
        <v>18</v>
      </c>
      <c r="J552" t="s">
        <v>2372</v>
      </c>
      <c r="K552" t="s">
        <v>2373</v>
      </c>
      <c r="L552" t="s">
        <v>2374</v>
      </c>
      <c r="M552" t="s">
        <v>2375</v>
      </c>
    </row>
    <row r="553" spans="1:13">
      <c r="A553">
        <v>551</v>
      </c>
      <c r="B553">
        <f>"090"</f>
        <v>0</v>
      </c>
      <c r="C553" t="s">
        <v>2287</v>
      </c>
      <c r="D553">
        <v>2024</v>
      </c>
      <c r="E553" t="s">
        <v>108</v>
      </c>
      <c r="F553" t="s">
        <v>15</v>
      </c>
      <c r="G553" t="s">
        <v>16</v>
      </c>
      <c r="H553" t="s">
        <v>17</v>
      </c>
      <c r="I553" t="s">
        <v>18</v>
      </c>
      <c r="J553" t="s">
        <v>2376</v>
      </c>
      <c r="K553" t="s">
        <v>2377</v>
      </c>
      <c r="L553" t="s">
        <v>2378</v>
      </c>
      <c r="M553" t="s">
        <v>2379</v>
      </c>
    </row>
    <row r="554" spans="1:13">
      <c r="A554">
        <v>552</v>
      </c>
      <c r="B554">
        <f>"090"</f>
        <v>0</v>
      </c>
      <c r="C554" t="s">
        <v>2287</v>
      </c>
      <c r="D554">
        <v>2024</v>
      </c>
      <c r="E554" t="s">
        <v>113</v>
      </c>
      <c r="F554" t="s">
        <v>15</v>
      </c>
      <c r="G554" t="s">
        <v>16</v>
      </c>
      <c r="H554" t="s">
        <v>17</v>
      </c>
      <c r="I554" t="s">
        <v>18</v>
      </c>
      <c r="J554" t="s">
        <v>2380</v>
      </c>
      <c r="K554" t="s">
        <v>2381</v>
      </c>
      <c r="L554" t="s">
        <v>2382</v>
      </c>
      <c r="M554" t="s">
        <v>2383</v>
      </c>
    </row>
    <row r="555" spans="1:13">
      <c r="A555">
        <v>553</v>
      </c>
      <c r="B555">
        <f>"090"</f>
        <v>0</v>
      </c>
      <c r="C555" t="s">
        <v>2287</v>
      </c>
      <c r="D555">
        <v>2024</v>
      </c>
      <c r="E555" t="s">
        <v>118</v>
      </c>
      <c r="F555" t="s">
        <v>15</v>
      </c>
      <c r="G555" t="s">
        <v>16</v>
      </c>
      <c r="H555" t="s">
        <v>17</v>
      </c>
      <c r="I555" t="s">
        <v>18</v>
      </c>
      <c r="J555" t="s">
        <v>2384</v>
      </c>
      <c r="K555" t="s">
        <v>2385</v>
      </c>
      <c r="L555" t="s">
        <v>2386</v>
      </c>
      <c r="M555" t="s">
        <v>2387</v>
      </c>
    </row>
    <row r="556" spans="1:13">
      <c r="A556">
        <v>554</v>
      </c>
      <c r="B556">
        <f>"090"</f>
        <v>0</v>
      </c>
      <c r="C556" t="s">
        <v>2287</v>
      </c>
      <c r="D556">
        <v>2024</v>
      </c>
      <c r="E556" t="s">
        <v>128</v>
      </c>
      <c r="F556" t="s">
        <v>15</v>
      </c>
      <c r="G556" t="s">
        <v>16</v>
      </c>
      <c r="H556" t="s">
        <v>17</v>
      </c>
      <c r="I556" t="s">
        <v>18</v>
      </c>
      <c r="J556" t="s">
        <v>2388</v>
      </c>
      <c r="K556" t="s">
        <v>2389</v>
      </c>
      <c r="L556" t="s">
        <v>2390</v>
      </c>
      <c r="M556" t="s">
        <v>2391</v>
      </c>
    </row>
    <row r="557" spans="1:13">
      <c r="A557">
        <v>555</v>
      </c>
      <c r="B557">
        <f>"090"</f>
        <v>0</v>
      </c>
      <c r="C557" t="s">
        <v>2287</v>
      </c>
      <c r="D557">
        <v>2024</v>
      </c>
      <c r="E557" t="s">
        <v>534</v>
      </c>
      <c r="F557" t="s">
        <v>15</v>
      </c>
      <c r="G557" t="s">
        <v>16</v>
      </c>
      <c r="H557" t="s">
        <v>17</v>
      </c>
      <c r="I557" t="s">
        <v>18</v>
      </c>
      <c r="J557" t="s">
        <v>2392</v>
      </c>
      <c r="K557" t="s">
        <v>2393</v>
      </c>
      <c r="L557" t="s">
        <v>2394</v>
      </c>
      <c r="M557" t="s">
        <v>2395</v>
      </c>
    </row>
    <row r="558" spans="1:13">
      <c r="A558">
        <v>556</v>
      </c>
      <c r="B558">
        <f>"090"</f>
        <v>0</v>
      </c>
      <c r="C558" t="s">
        <v>2287</v>
      </c>
      <c r="D558">
        <v>2024</v>
      </c>
      <c r="E558" t="s">
        <v>138</v>
      </c>
      <c r="F558" t="s">
        <v>15</v>
      </c>
      <c r="G558" t="s">
        <v>16</v>
      </c>
      <c r="H558" t="s">
        <v>17</v>
      </c>
      <c r="I558" t="s">
        <v>18</v>
      </c>
      <c r="J558" t="s">
        <v>2396</v>
      </c>
      <c r="K558" t="s">
        <v>2397</v>
      </c>
      <c r="L558" t="s">
        <v>2398</v>
      </c>
      <c r="M558" t="s">
        <v>2399</v>
      </c>
    </row>
    <row r="559" spans="1:13">
      <c r="A559">
        <v>557</v>
      </c>
      <c r="B559">
        <f>"090"</f>
        <v>0</v>
      </c>
      <c r="C559" t="s">
        <v>2287</v>
      </c>
      <c r="D559">
        <v>2024</v>
      </c>
      <c r="E559" t="s">
        <v>143</v>
      </c>
      <c r="F559" t="s">
        <v>15</v>
      </c>
      <c r="G559" t="s">
        <v>16</v>
      </c>
      <c r="H559" t="s">
        <v>17</v>
      </c>
      <c r="I559" t="s">
        <v>18</v>
      </c>
      <c r="J559" t="s">
        <v>2400</v>
      </c>
      <c r="K559" t="s">
        <v>2401</v>
      </c>
      <c r="L559" t="s">
        <v>2402</v>
      </c>
      <c r="M559" t="s">
        <v>2403</v>
      </c>
    </row>
    <row r="560" spans="1:13">
      <c r="A560">
        <v>558</v>
      </c>
      <c r="B560">
        <f>"090"</f>
        <v>0</v>
      </c>
      <c r="C560" t="s">
        <v>2287</v>
      </c>
      <c r="D560">
        <v>2024</v>
      </c>
      <c r="E560" t="s">
        <v>183</v>
      </c>
      <c r="F560" t="s">
        <v>15</v>
      </c>
      <c r="G560" t="s">
        <v>16</v>
      </c>
      <c r="H560" t="s">
        <v>17</v>
      </c>
      <c r="I560" t="s">
        <v>18</v>
      </c>
      <c r="J560" t="s">
        <v>2404</v>
      </c>
      <c r="K560" t="s">
        <v>2405</v>
      </c>
      <c r="L560" t="s">
        <v>2406</v>
      </c>
      <c r="M560" t="s">
        <v>2407</v>
      </c>
    </row>
    <row r="561" spans="1:13">
      <c r="A561">
        <v>559</v>
      </c>
      <c r="B561">
        <f>"090"</f>
        <v>0</v>
      </c>
      <c r="C561" t="s">
        <v>2287</v>
      </c>
      <c r="D561">
        <v>2024</v>
      </c>
      <c r="E561" t="s">
        <v>218</v>
      </c>
      <c r="F561" t="s">
        <v>15</v>
      </c>
      <c r="G561" t="s">
        <v>16</v>
      </c>
      <c r="H561" t="s">
        <v>17</v>
      </c>
      <c r="I561" t="s">
        <v>18</v>
      </c>
      <c r="J561" t="s">
        <v>2408</v>
      </c>
      <c r="K561" t="s">
        <v>2409</v>
      </c>
      <c r="L561" t="s">
        <v>2410</v>
      </c>
      <c r="M561" t="s">
        <v>2411</v>
      </c>
    </row>
    <row r="562" spans="1:13">
      <c r="A562">
        <v>560</v>
      </c>
      <c r="B562">
        <f>"090"</f>
        <v>0</v>
      </c>
      <c r="C562" t="s">
        <v>2287</v>
      </c>
      <c r="D562">
        <v>2024</v>
      </c>
      <c r="E562" t="s">
        <v>253</v>
      </c>
      <c r="F562" t="s">
        <v>15</v>
      </c>
      <c r="G562" t="s">
        <v>16</v>
      </c>
      <c r="H562" t="s">
        <v>17</v>
      </c>
      <c r="I562" t="s">
        <v>18</v>
      </c>
      <c r="J562" t="s">
        <v>2412</v>
      </c>
      <c r="K562" t="s">
        <v>2413</v>
      </c>
      <c r="L562" t="s">
        <v>2414</v>
      </c>
      <c r="M562" t="s">
        <v>2415</v>
      </c>
    </row>
    <row r="563" spans="1:13">
      <c r="A563">
        <v>561</v>
      </c>
      <c r="B563">
        <f>"090"</f>
        <v>0</v>
      </c>
      <c r="C563" t="s">
        <v>2287</v>
      </c>
      <c r="D563">
        <v>2024</v>
      </c>
      <c r="E563" t="s">
        <v>303</v>
      </c>
      <c r="F563" t="s">
        <v>15</v>
      </c>
      <c r="G563" t="s">
        <v>16</v>
      </c>
      <c r="H563" t="s">
        <v>17</v>
      </c>
      <c r="I563" t="s">
        <v>18</v>
      </c>
      <c r="J563" t="s">
        <v>2416</v>
      </c>
      <c r="K563" t="s">
        <v>2417</v>
      </c>
      <c r="L563" t="s">
        <v>2418</v>
      </c>
      <c r="M563" t="s">
        <v>2419</v>
      </c>
    </row>
    <row r="564" spans="1:13">
      <c r="A564">
        <v>562</v>
      </c>
      <c r="B564">
        <f>"090"</f>
        <v>0</v>
      </c>
      <c r="C564" t="s">
        <v>2287</v>
      </c>
      <c r="D564">
        <v>2024</v>
      </c>
      <c r="E564" t="s">
        <v>692</v>
      </c>
      <c r="F564" t="s">
        <v>15</v>
      </c>
      <c r="G564" t="s">
        <v>16</v>
      </c>
      <c r="H564" t="s">
        <v>17</v>
      </c>
      <c r="I564" t="s">
        <v>18</v>
      </c>
      <c r="J564" t="s">
        <v>2420</v>
      </c>
      <c r="K564" t="s">
        <v>2421</v>
      </c>
      <c r="L564" t="s">
        <v>2422</v>
      </c>
      <c r="M564" t="s">
        <v>2423</v>
      </c>
    </row>
    <row r="565" spans="1:13">
      <c r="A565">
        <v>563</v>
      </c>
      <c r="B565">
        <f>"013"</f>
        <v>0</v>
      </c>
      <c r="C565" t="s">
        <v>2424</v>
      </c>
      <c r="D565">
        <v>2024</v>
      </c>
      <c r="E565" t="s">
        <v>419</v>
      </c>
      <c r="F565" t="s">
        <v>15</v>
      </c>
      <c r="G565" t="s">
        <v>16</v>
      </c>
      <c r="H565" t="s">
        <v>17</v>
      </c>
      <c r="I565" t="s">
        <v>18</v>
      </c>
      <c r="J565" t="s">
        <v>2425</v>
      </c>
      <c r="K565" t="s">
        <v>2426</v>
      </c>
      <c r="L565" t="s">
        <v>2427</v>
      </c>
      <c r="M565" t="s">
        <v>2428</v>
      </c>
    </row>
    <row r="566" spans="1:13">
      <c r="A566">
        <v>564</v>
      </c>
      <c r="B566">
        <f>"013"</f>
        <v>0</v>
      </c>
      <c r="C566" t="s">
        <v>2424</v>
      </c>
      <c r="D566">
        <v>2024</v>
      </c>
      <c r="E566" t="s">
        <v>14</v>
      </c>
      <c r="F566" t="s">
        <v>15</v>
      </c>
      <c r="G566" t="s">
        <v>16</v>
      </c>
      <c r="H566" t="s">
        <v>17</v>
      </c>
      <c r="I566" t="s">
        <v>18</v>
      </c>
      <c r="J566" t="s">
        <v>2429</v>
      </c>
      <c r="K566" t="s">
        <v>2430</v>
      </c>
      <c r="L566" t="s">
        <v>2431</v>
      </c>
      <c r="M566" t="s">
        <v>2432</v>
      </c>
    </row>
    <row r="567" spans="1:13">
      <c r="A567">
        <v>565</v>
      </c>
      <c r="B567">
        <f>"013"</f>
        <v>0</v>
      </c>
      <c r="C567" t="s">
        <v>2424</v>
      </c>
      <c r="D567">
        <v>2024</v>
      </c>
      <c r="E567" t="s">
        <v>1215</v>
      </c>
      <c r="F567" t="s">
        <v>15</v>
      </c>
      <c r="G567" t="s">
        <v>16</v>
      </c>
      <c r="H567" t="s">
        <v>17</v>
      </c>
      <c r="I567" t="s">
        <v>18</v>
      </c>
      <c r="J567" t="s">
        <v>2433</v>
      </c>
      <c r="K567" t="s">
        <v>2434</v>
      </c>
      <c r="L567" t="s">
        <v>2435</v>
      </c>
      <c r="M567" t="s">
        <v>2436</v>
      </c>
    </row>
    <row r="568" spans="1:13">
      <c r="A568">
        <v>566</v>
      </c>
      <c r="B568">
        <f>"013"</f>
        <v>0</v>
      </c>
      <c r="C568" t="s">
        <v>2424</v>
      </c>
      <c r="D568">
        <v>2024</v>
      </c>
      <c r="E568" t="s">
        <v>1220</v>
      </c>
      <c r="F568" t="s">
        <v>15</v>
      </c>
      <c r="G568" t="s">
        <v>16</v>
      </c>
      <c r="H568" t="s">
        <v>17</v>
      </c>
      <c r="I568" t="s">
        <v>18</v>
      </c>
      <c r="J568" t="s">
        <v>2437</v>
      </c>
      <c r="K568" t="s">
        <v>2438</v>
      </c>
      <c r="L568" t="s">
        <v>2439</v>
      </c>
      <c r="M568" t="s">
        <v>2440</v>
      </c>
    </row>
    <row r="569" spans="1:13">
      <c r="A569">
        <v>567</v>
      </c>
      <c r="B569">
        <f>"013"</f>
        <v>0</v>
      </c>
      <c r="C569" t="s">
        <v>2424</v>
      </c>
      <c r="D569">
        <v>2024</v>
      </c>
      <c r="E569" t="s">
        <v>1225</v>
      </c>
      <c r="F569" t="s">
        <v>15</v>
      </c>
      <c r="G569" t="s">
        <v>16</v>
      </c>
      <c r="H569" t="s">
        <v>17</v>
      </c>
      <c r="I569" t="s">
        <v>18</v>
      </c>
      <c r="J569" t="s">
        <v>2441</v>
      </c>
      <c r="K569" t="s">
        <v>2442</v>
      </c>
      <c r="L569" t="s">
        <v>2443</v>
      </c>
      <c r="M569" t="s">
        <v>2444</v>
      </c>
    </row>
    <row r="570" spans="1:13">
      <c r="A570">
        <v>568</v>
      </c>
      <c r="B570">
        <f>"013"</f>
        <v>0</v>
      </c>
      <c r="C570" t="s">
        <v>2424</v>
      </c>
      <c r="D570">
        <v>2024</v>
      </c>
      <c r="E570" t="s">
        <v>1230</v>
      </c>
      <c r="F570" t="s">
        <v>15</v>
      </c>
      <c r="G570" t="s">
        <v>16</v>
      </c>
      <c r="H570" t="s">
        <v>17</v>
      </c>
      <c r="I570" t="s">
        <v>18</v>
      </c>
      <c r="J570" t="s">
        <v>2445</v>
      </c>
      <c r="K570" t="s">
        <v>2446</v>
      </c>
      <c r="L570" t="s">
        <v>2447</v>
      </c>
      <c r="M570" t="s">
        <v>2448</v>
      </c>
    </row>
    <row r="571" spans="1:13">
      <c r="A571">
        <v>569</v>
      </c>
      <c r="B571">
        <f>"013"</f>
        <v>0</v>
      </c>
      <c r="C571" t="s">
        <v>2424</v>
      </c>
      <c r="D571">
        <v>2024</v>
      </c>
      <c r="E571" t="s">
        <v>2449</v>
      </c>
      <c r="F571" t="s">
        <v>15</v>
      </c>
      <c r="G571" t="s">
        <v>16</v>
      </c>
      <c r="H571" t="s">
        <v>17</v>
      </c>
      <c r="I571" t="s">
        <v>18</v>
      </c>
      <c r="J571" t="s">
        <v>2450</v>
      </c>
      <c r="K571" t="s">
        <v>2451</v>
      </c>
      <c r="L571" t="s">
        <v>2452</v>
      </c>
      <c r="M571" t="s">
        <v>2453</v>
      </c>
    </row>
    <row r="572" spans="1:13">
      <c r="A572">
        <v>570</v>
      </c>
      <c r="B572">
        <f>"013"</f>
        <v>0</v>
      </c>
      <c r="C572" t="s">
        <v>2424</v>
      </c>
      <c r="D572">
        <v>2024</v>
      </c>
      <c r="E572" t="s">
        <v>1235</v>
      </c>
      <c r="F572" t="s">
        <v>15</v>
      </c>
      <c r="G572" t="s">
        <v>16</v>
      </c>
      <c r="H572" t="s">
        <v>17</v>
      </c>
      <c r="I572" t="s">
        <v>18</v>
      </c>
      <c r="J572" t="s">
        <v>2454</v>
      </c>
      <c r="K572" t="s">
        <v>2455</v>
      </c>
      <c r="L572" t="s">
        <v>2456</v>
      </c>
      <c r="M572" t="s">
        <v>2457</v>
      </c>
    </row>
    <row r="573" spans="1:13">
      <c r="A573">
        <v>571</v>
      </c>
      <c r="B573">
        <f>"013"</f>
        <v>0</v>
      </c>
      <c r="C573" t="s">
        <v>2424</v>
      </c>
      <c r="D573">
        <v>2024</v>
      </c>
      <c r="E573" t="s">
        <v>1240</v>
      </c>
      <c r="F573" t="s">
        <v>15</v>
      </c>
      <c r="G573" t="s">
        <v>16</v>
      </c>
      <c r="H573" t="s">
        <v>17</v>
      </c>
      <c r="I573" t="s">
        <v>18</v>
      </c>
      <c r="J573" t="s">
        <v>2458</v>
      </c>
      <c r="K573" t="s">
        <v>2459</v>
      </c>
      <c r="L573" t="s">
        <v>2460</v>
      </c>
      <c r="M573" t="s">
        <v>2461</v>
      </c>
    </row>
    <row r="574" spans="1:13">
      <c r="A574">
        <v>572</v>
      </c>
      <c r="B574">
        <f>"013"</f>
        <v>0</v>
      </c>
      <c r="C574" t="s">
        <v>2424</v>
      </c>
      <c r="D574">
        <v>2024</v>
      </c>
      <c r="E574" t="s">
        <v>2462</v>
      </c>
      <c r="F574" t="s">
        <v>15</v>
      </c>
      <c r="G574" t="s">
        <v>16</v>
      </c>
      <c r="H574" t="s">
        <v>17</v>
      </c>
      <c r="I574" t="s">
        <v>18</v>
      </c>
      <c r="J574" t="s">
        <v>2463</v>
      </c>
      <c r="K574" t="s">
        <v>2464</v>
      </c>
      <c r="L574" t="s">
        <v>2465</v>
      </c>
      <c r="M574" t="s">
        <v>2466</v>
      </c>
    </row>
    <row r="575" spans="1:13">
      <c r="A575">
        <v>573</v>
      </c>
      <c r="B575">
        <f>"013"</f>
        <v>0</v>
      </c>
      <c r="C575" t="s">
        <v>2424</v>
      </c>
      <c r="D575">
        <v>2024</v>
      </c>
      <c r="E575" t="s">
        <v>2467</v>
      </c>
      <c r="F575" t="s">
        <v>15</v>
      </c>
      <c r="G575" t="s">
        <v>16</v>
      </c>
      <c r="H575" t="s">
        <v>17</v>
      </c>
      <c r="I575" t="s">
        <v>18</v>
      </c>
      <c r="J575" t="s">
        <v>2468</v>
      </c>
      <c r="K575" t="s">
        <v>2469</v>
      </c>
      <c r="L575" t="s">
        <v>2470</v>
      </c>
      <c r="M575" t="s">
        <v>2471</v>
      </c>
    </row>
    <row r="576" spans="1:13">
      <c r="A576">
        <v>574</v>
      </c>
      <c r="B576">
        <f>"013"</f>
        <v>0</v>
      </c>
      <c r="C576" t="s">
        <v>2424</v>
      </c>
      <c r="D576">
        <v>2024</v>
      </c>
      <c r="E576" t="s">
        <v>1245</v>
      </c>
      <c r="F576" t="s">
        <v>15</v>
      </c>
      <c r="G576" t="s">
        <v>16</v>
      </c>
      <c r="H576" t="s">
        <v>17</v>
      </c>
      <c r="I576" t="s">
        <v>18</v>
      </c>
      <c r="J576" t="s">
        <v>2472</v>
      </c>
      <c r="K576" t="s">
        <v>2473</v>
      </c>
      <c r="L576" t="s">
        <v>2474</v>
      </c>
      <c r="M576" t="s">
        <v>2475</v>
      </c>
    </row>
    <row r="577" spans="1:13">
      <c r="A577">
        <v>575</v>
      </c>
      <c r="B577">
        <f>"013"</f>
        <v>0</v>
      </c>
      <c r="C577" t="s">
        <v>2424</v>
      </c>
      <c r="D577">
        <v>2024</v>
      </c>
      <c r="E577" t="s">
        <v>1250</v>
      </c>
      <c r="F577" t="s">
        <v>15</v>
      </c>
      <c r="G577" t="s">
        <v>16</v>
      </c>
      <c r="H577" t="s">
        <v>17</v>
      </c>
      <c r="I577" t="s">
        <v>18</v>
      </c>
      <c r="J577" t="s">
        <v>2476</v>
      </c>
      <c r="K577" t="s">
        <v>2477</v>
      </c>
      <c r="L577" t="s">
        <v>2478</v>
      </c>
      <c r="M577" t="s">
        <v>2479</v>
      </c>
    </row>
    <row r="578" spans="1:13">
      <c r="A578">
        <v>576</v>
      </c>
      <c r="B578">
        <f>"013"</f>
        <v>0</v>
      </c>
      <c r="C578" t="s">
        <v>2424</v>
      </c>
      <c r="D578">
        <v>2024</v>
      </c>
      <c r="E578" t="s">
        <v>1255</v>
      </c>
      <c r="F578" t="s">
        <v>15</v>
      </c>
      <c r="G578" t="s">
        <v>16</v>
      </c>
      <c r="H578" t="s">
        <v>17</v>
      </c>
      <c r="I578" t="s">
        <v>18</v>
      </c>
      <c r="J578" t="s">
        <v>2480</v>
      </c>
      <c r="K578" t="s">
        <v>2481</v>
      </c>
      <c r="L578" t="s">
        <v>2482</v>
      </c>
      <c r="M578" t="s">
        <v>2483</v>
      </c>
    </row>
    <row r="579" spans="1:13">
      <c r="A579">
        <v>577</v>
      </c>
      <c r="B579">
        <f>"013"</f>
        <v>0</v>
      </c>
      <c r="C579" t="s">
        <v>2424</v>
      </c>
      <c r="D579">
        <v>2024</v>
      </c>
      <c r="E579" t="s">
        <v>1260</v>
      </c>
      <c r="F579" t="s">
        <v>15</v>
      </c>
      <c r="G579" t="s">
        <v>16</v>
      </c>
      <c r="H579" t="s">
        <v>17</v>
      </c>
      <c r="I579" t="s">
        <v>18</v>
      </c>
      <c r="J579" t="s">
        <v>2484</v>
      </c>
      <c r="K579" t="s">
        <v>2485</v>
      </c>
      <c r="L579" t="s">
        <v>2486</v>
      </c>
      <c r="M579" t="s">
        <v>2487</v>
      </c>
    </row>
    <row r="580" spans="1:13">
      <c r="A580">
        <v>578</v>
      </c>
      <c r="B580">
        <f>"013"</f>
        <v>0</v>
      </c>
      <c r="C580" t="s">
        <v>2424</v>
      </c>
      <c r="D580">
        <v>2024</v>
      </c>
      <c r="E580" t="s">
        <v>1265</v>
      </c>
      <c r="F580" t="s">
        <v>15</v>
      </c>
      <c r="G580" t="s">
        <v>16</v>
      </c>
      <c r="H580" t="s">
        <v>17</v>
      </c>
      <c r="I580" t="s">
        <v>18</v>
      </c>
      <c r="J580" t="s">
        <v>2488</v>
      </c>
      <c r="K580" t="s">
        <v>2489</v>
      </c>
      <c r="L580" t="s">
        <v>2490</v>
      </c>
      <c r="M580" t="s">
        <v>2491</v>
      </c>
    </row>
    <row r="581" spans="1:13">
      <c r="A581">
        <v>579</v>
      </c>
      <c r="B581">
        <f>"013"</f>
        <v>0</v>
      </c>
      <c r="C581" t="s">
        <v>2424</v>
      </c>
      <c r="D581">
        <v>2024</v>
      </c>
      <c r="E581" t="s">
        <v>1270</v>
      </c>
      <c r="F581" t="s">
        <v>15</v>
      </c>
      <c r="G581" t="s">
        <v>16</v>
      </c>
      <c r="H581" t="s">
        <v>17</v>
      </c>
      <c r="I581" t="s">
        <v>18</v>
      </c>
      <c r="J581" t="s">
        <v>2492</v>
      </c>
      <c r="K581" t="s">
        <v>2493</v>
      </c>
      <c r="L581" t="s">
        <v>2494</v>
      </c>
      <c r="M581" t="s">
        <v>2495</v>
      </c>
    </row>
    <row r="582" spans="1:13">
      <c r="A582">
        <v>580</v>
      </c>
      <c r="B582">
        <f>"013"</f>
        <v>0</v>
      </c>
      <c r="C582" t="s">
        <v>2424</v>
      </c>
      <c r="D582">
        <v>2024</v>
      </c>
      <c r="E582" t="s">
        <v>840</v>
      </c>
      <c r="F582" t="s">
        <v>15</v>
      </c>
      <c r="G582" t="s">
        <v>16</v>
      </c>
      <c r="H582" t="s">
        <v>17</v>
      </c>
      <c r="I582" t="s">
        <v>18</v>
      </c>
      <c r="J582" t="s">
        <v>2496</v>
      </c>
      <c r="K582" t="s">
        <v>2497</v>
      </c>
      <c r="L582" t="s">
        <v>2498</v>
      </c>
      <c r="M582" t="s">
        <v>2499</v>
      </c>
    </row>
    <row r="583" spans="1:13">
      <c r="A583">
        <v>581</v>
      </c>
      <c r="B583">
        <f>"013"</f>
        <v>0</v>
      </c>
      <c r="C583" t="s">
        <v>2424</v>
      </c>
      <c r="D583">
        <v>2024</v>
      </c>
      <c r="E583" t="s">
        <v>1275</v>
      </c>
      <c r="F583" t="s">
        <v>15</v>
      </c>
      <c r="G583" t="s">
        <v>16</v>
      </c>
      <c r="H583" t="s">
        <v>17</v>
      </c>
      <c r="I583" t="s">
        <v>18</v>
      </c>
      <c r="J583" t="s">
        <v>2500</v>
      </c>
      <c r="K583" t="s">
        <v>2501</v>
      </c>
      <c r="L583" t="s">
        <v>2502</v>
      </c>
      <c r="M583" t="s">
        <v>2503</v>
      </c>
    </row>
    <row r="584" spans="1:13">
      <c r="A584">
        <v>582</v>
      </c>
      <c r="B584">
        <f>"013"</f>
        <v>0</v>
      </c>
      <c r="C584" t="s">
        <v>2424</v>
      </c>
      <c r="D584">
        <v>2024</v>
      </c>
      <c r="E584" t="s">
        <v>2504</v>
      </c>
      <c r="F584" t="s">
        <v>15</v>
      </c>
      <c r="G584" t="s">
        <v>16</v>
      </c>
      <c r="H584" t="s">
        <v>17</v>
      </c>
      <c r="I584" t="s">
        <v>18</v>
      </c>
      <c r="J584" t="s">
        <v>2505</v>
      </c>
      <c r="K584" t="s">
        <v>2506</v>
      </c>
      <c r="L584" t="s">
        <v>2507</v>
      </c>
      <c r="M584" t="s">
        <v>2508</v>
      </c>
    </row>
    <row r="585" spans="1:13">
      <c r="A585">
        <v>583</v>
      </c>
      <c r="B585">
        <f>"013"</f>
        <v>0</v>
      </c>
      <c r="C585" t="s">
        <v>2424</v>
      </c>
      <c r="D585">
        <v>2024</v>
      </c>
      <c r="E585" t="s">
        <v>1280</v>
      </c>
      <c r="F585" t="s">
        <v>15</v>
      </c>
      <c r="G585" t="s">
        <v>16</v>
      </c>
      <c r="H585" t="s">
        <v>17</v>
      </c>
      <c r="I585" t="s">
        <v>18</v>
      </c>
      <c r="J585" t="s">
        <v>2509</v>
      </c>
      <c r="K585" t="s">
        <v>2510</v>
      </c>
      <c r="L585" t="s">
        <v>2511</v>
      </c>
      <c r="M585" t="s">
        <v>2512</v>
      </c>
    </row>
    <row r="586" spans="1:13">
      <c r="A586">
        <v>584</v>
      </c>
      <c r="B586">
        <f>"013"</f>
        <v>0</v>
      </c>
      <c r="C586" t="s">
        <v>2424</v>
      </c>
      <c r="D586">
        <v>2024</v>
      </c>
      <c r="E586" t="s">
        <v>1285</v>
      </c>
      <c r="F586" t="s">
        <v>15</v>
      </c>
      <c r="G586" t="s">
        <v>16</v>
      </c>
      <c r="H586" t="s">
        <v>17</v>
      </c>
      <c r="I586" t="s">
        <v>18</v>
      </c>
      <c r="J586" t="s">
        <v>2513</v>
      </c>
      <c r="K586" t="s">
        <v>2514</v>
      </c>
      <c r="L586" t="s">
        <v>2515</v>
      </c>
      <c r="M586" t="s">
        <v>2516</v>
      </c>
    </row>
    <row r="587" spans="1:13">
      <c r="A587">
        <v>585</v>
      </c>
      <c r="B587">
        <f>"013"</f>
        <v>0</v>
      </c>
      <c r="C587" t="s">
        <v>2424</v>
      </c>
      <c r="D587">
        <v>2024</v>
      </c>
      <c r="E587" t="s">
        <v>845</v>
      </c>
      <c r="F587" t="s">
        <v>15</v>
      </c>
      <c r="G587" t="s">
        <v>16</v>
      </c>
      <c r="H587" t="s">
        <v>17</v>
      </c>
      <c r="I587" t="s">
        <v>18</v>
      </c>
      <c r="J587" t="s">
        <v>2517</v>
      </c>
      <c r="K587" t="s">
        <v>2518</v>
      </c>
      <c r="L587" t="s">
        <v>2519</v>
      </c>
      <c r="M587" t="s">
        <v>2520</v>
      </c>
    </row>
    <row r="588" spans="1:13">
      <c r="A588">
        <v>586</v>
      </c>
      <c r="B588">
        <f>"013"</f>
        <v>0</v>
      </c>
      <c r="C588" t="s">
        <v>2424</v>
      </c>
      <c r="D588">
        <v>2024</v>
      </c>
      <c r="E588" t="s">
        <v>850</v>
      </c>
      <c r="F588" t="s">
        <v>15</v>
      </c>
      <c r="G588" t="s">
        <v>16</v>
      </c>
      <c r="H588" t="s">
        <v>17</v>
      </c>
      <c r="I588" t="s">
        <v>18</v>
      </c>
      <c r="J588" t="s">
        <v>2521</v>
      </c>
      <c r="K588" t="s">
        <v>2522</v>
      </c>
      <c r="L588" t="s">
        <v>2523</v>
      </c>
      <c r="M588" t="s">
        <v>2524</v>
      </c>
    </row>
    <row r="589" spans="1:13">
      <c r="A589">
        <v>587</v>
      </c>
      <c r="B589">
        <f>"013"</f>
        <v>0</v>
      </c>
      <c r="C589" t="s">
        <v>2424</v>
      </c>
      <c r="D589">
        <v>2024</v>
      </c>
      <c r="E589" t="s">
        <v>1290</v>
      </c>
      <c r="F589" t="s">
        <v>15</v>
      </c>
      <c r="G589" t="s">
        <v>16</v>
      </c>
      <c r="H589" t="s">
        <v>17</v>
      </c>
      <c r="I589" t="s">
        <v>18</v>
      </c>
      <c r="J589" t="s">
        <v>2525</v>
      </c>
      <c r="K589" t="s">
        <v>2526</v>
      </c>
      <c r="L589" t="s">
        <v>2527</v>
      </c>
      <c r="M589" t="s">
        <v>2528</v>
      </c>
    </row>
    <row r="590" spans="1:13">
      <c r="A590">
        <v>588</v>
      </c>
      <c r="B590">
        <f>"013"</f>
        <v>0</v>
      </c>
      <c r="C590" t="s">
        <v>2424</v>
      </c>
      <c r="D590">
        <v>2024</v>
      </c>
      <c r="E590" t="s">
        <v>1294</v>
      </c>
      <c r="F590" t="s">
        <v>15</v>
      </c>
      <c r="G590" t="s">
        <v>16</v>
      </c>
      <c r="H590" t="s">
        <v>17</v>
      </c>
      <c r="I590" t="s">
        <v>18</v>
      </c>
      <c r="J590" t="s">
        <v>2529</v>
      </c>
      <c r="K590" t="s">
        <v>2530</v>
      </c>
      <c r="L590" t="s">
        <v>2531</v>
      </c>
      <c r="M590" t="s">
        <v>2532</v>
      </c>
    </row>
    <row r="591" spans="1:13">
      <c r="A591">
        <v>589</v>
      </c>
      <c r="B591">
        <f>"013"</f>
        <v>0</v>
      </c>
      <c r="C591" t="s">
        <v>2424</v>
      </c>
      <c r="D591">
        <v>2024</v>
      </c>
      <c r="E591" t="s">
        <v>1299</v>
      </c>
      <c r="F591" t="s">
        <v>15</v>
      </c>
      <c r="G591" t="s">
        <v>16</v>
      </c>
      <c r="H591" t="s">
        <v>17</v>
      </c>
      <c r="I591" t="s">
        <v>18</v>
      </c>
      <c r="J591" t="s">
        <v>2533</v>
      </c>
      <c r="K591" t="s">
        <v>2534</v>
      </c>
      <c r="L591" t="s">
        <v>2535</v>
      </c>
      <c r="M591" t="s">
        <v>2536</v>
      </c>
    </row>
    <row r="592" spans="1:13">
      <c r="A592">
        <v>590</v>
      </c>
      <c r="B592">
        <f>"013"</f>
        <v>0</v>
      </c>
      <c r="C592" t="s">
        <v>2424</v>
      </c>
      <c r="D592">
        <v>2024</v>
      </c>
      <c r="E592" t="s">
        <v>1304</v>
      </c>
      <c r="F592" t="s">
        <v>15</v>
      </c>
      <c r="G592" t="s">
        <v>16</v>
      </c>
      <c r="H592" t="s">
        <v>17</v>
      </c>
      <c r="I592" t="s">
        <v>18</v>
      </c>
      <c r="J592" t="s">
        <v>2537</v>
      </c>
      <c r="K592" t="s">
        <v>2538</v>
      </c>
      <c r="L592" t="s">
        <v>2539</v>
      </c>
      <c r="M592" t="s">
        <v>2540</v>
      </c>
    </row>
    <row r="593" spans="1:13">
      <c r="A593">
        <v>591</v>
      </c>
      <c r="B593">
        <f>"013"</f>
        <v>0</v>
      </c>
      <c r="C593" t="s">
        <v>2424</v>
      </c>
      <c r="D593">
        <v>2024</v>
      </c>
      <c r="E593" t="s">
        <v>855</v>
      </c>
      <c r="F593" t="s">
        <v>15</v>
      </c>
      <c r="G593" t="s">
        <v>16</v>
      </c>
      <c r="H593" t="s">
        <v>17</v>
      </c>
      <c r="I593" t="s">
        <v>18</v>
      </c>
      <c r="J593" t="s">
        <v>2541</v>
      </c>
      <c r="K593" t="s">
        <v>2542</v>
      </c>
      <c r="L593" t="s">
        <v>2543</v>
      </c>
      <c r="M593" t="s">
        <v>2544</v>
      </c>
    </row>
    <row r="594" spans="1:13">
      <c r="A594">
        <v>592</v>
      </c>
      <c r="B594">
        <f>"013"</f>
        <v>0</v>
      </c>
      <c r="C594" t="s">
        <v>2424</v>
      </c>
      <c r="D594">
        <v>2024</v>
      </c>
      <c r="E594" t="s">
        <v>860</v>
      </c>
      <c r="F594" t="s">
        <v>15</v>
      </c>
      <c r="G594" t="s">
        <v>16</v>
      </c>
      <c r="H594" t="s">
        <v>17</v>
      </c>
      <c r="I594" t="s">
        <v>18</v>
      </c>
      <c r="J594" t="s">
        <v>2545</v>
      </c>
      <c r="K594" t="s">
        <v>2546</v>
      </c>
      <c r="L594" t="s">
        <v>2547</v>
      </c>
      <c r="M594" t="s">
        <v>2548</v>
      </c>
    </row>
    <row r="595" spans="1:13">
      <c r="A595">
        <v>593</v>
      </c>
      <c r="B595">
        <f>"013"</f>
        <v>0</v>
      </c>
      <c r="C595" t="s">
        <v>2424</v>
      </c>
      <c r="D595">
        <v>2024</v>
      </c>
      <c r="E595" t="s">
        <v>865</v>
      </c>
      <c r="F595" t="s">
        <v>15</v>
      </c>
      <c r="G595" t="s">
        <v>16</v>
      </c>
      <c r="H595" t="s">
        <v>17</v>
      </c>
      <c r="I595" t="s">
        <v>18</v>
      </c>
      <c r="J595" t="s">
        <v>2549</v>
      </c>
      <c r="K595" t="s">
        <v>2550</v>
      </c>
      <c r="L595" t="s">
        <v>2551</v>
      </c>
      <c r="M595" t="s">
        <v>2552</v>
      </c>
    </row>
    <row r="596" spans="1:13">
      <c r="A596">
        <v>594</v>
      </c>
      <c r="B596">
        <f>"013"</f>
        <v>0</v>
      </c>
      <c r="C596" t="s">
        <v>2424</v>
      </c>
      <c r="D596">
        <v>2024</v>
      </c>
      <c r="E596" t="s">
        <v>870</v>
      </c>
      <c r="F596" t="s">
        <v>15</v>
      </c>
      <c r="G596" t="s">
        <v>16</v>
      </c>
      <c r="H596" t="s">
        <v>17</v>
      </c>
      <c r="I596" t="s">
        <v>18</v>
      </c>
      <c r="J596" t="s">
        <v>2553</v>
      </c>
      <c r="K596" t="s">
        <v>2554</v>
      </c>
      <c r="L596" t="s">
        <v>2555</v>
      </c>
      <c r="M596" t="s">
        <v>2556</v>
      </c>
    </row>
    <row r="597" spans="1:13">
      <c r="A597">
        <v>595</v>
      </c>
      <c r="B597">
        <f>"013"</f>
        <v>0</v>
      </c>
      <c r="C597" t="s">
        <v>2424</v>
      </c>
      <c r="D597">
        <v>2024</v>
      </c>
      <c r="E597" t="s">
        <v>879</v>
      </c>
      <c r="F597" t="s">
        <v>15</v>
      </c>
      <c r="G597" t="s">
        <v>16</v>
      </c>
      <c r="H597" t="s">
        <v>17</v>
      </c>
      <c r="I597" t="s">
        <v>18</v>
      </c>
      <c r="J597" t="s">
        <v>2557</v>
      </c>
      <c r="K597" t="s">
        <v>2558</v>
      </c>
      <c r="L597" t="s">
        <v>2559</v>
      </c>
      <c r="M597" t="s">
        <v>2560</v>
      </c>
    </row>
    <row r="598" spans="1:13">
      <c r="A598">
        <v>596</v>
      </c>
      <c r="B598">
        <f>"013"</f>
        <v>0</v>
      </c>
      <c r="C598" t="s">
        <v>2424</v>
      </c>
      <c r="D598">
        <v>2024</v>
      </c>
      <c r="E598" t="s">
        <v>884</v>
      </c>
      <c r="F598" t="s">
        <v>15</v>
      </c>
      <c r="G598" t="s">
        <v>16</v>
      </c>
      <c r="H598" t="s">
        <v>17</v>
      </c>
      <c r="I598" t="s">
        <v>18</v>
      </c>
      <c r="J598" t="s">
        <v>2561</v>
      </c>
      <c r="K598" t="s">
        <v>2562</v>
      </c>
      <c r="L598" t="s">
        <v>2563</v>
      </c>
      <c r="M598" t="s">
        <v>2564</v>
      </c>
    </row>
    <row r="599" spans="1:13">
      <c r="A599">
        <v>597</v>
      </c>
      <c r="B599">
        <f>"013"</f>
        <v>0</v>
      </c>
      <c r="C599" t="s">
        <v>2424</v>
      </c>
      <c r="D599">
        <v>2024</v>
      </c>
      <c r="E599" t="s">
        <v>889</v>
      </c>
      <c r="F599" t="s">
        <v>15</v>
      </c>
      <c r="G599" t="s">
        <v>16</v>
      </c>
      <c r="H599" t="s">
        <v>17</v>
      </c>
      <c r="I599" t="s">
        <v>18</v>
      </c>
      <c r="J599" t="s">
        <v>2565</v>
      </c>
      <c r="K599" t="s">
        <v>2566</v>
      </c>
      <c r="L599" t="s">
        <v>2567</v>
      </c>
      <c r="M599" t="s">
        <v>2568</v>
      </c>
    </row>
    <row r="600" spans="1:13">
      <c r="A600">
        <v>598</v>
      </c>
      <c r="B600">
        <f>"013"</f>
        <v>0</v>
      </c>
      <c r="C600" t="s">
        <v>2424</v>
      </c>
      <c r="D600">
        <v>2024</v>
      </c>
      <c r="E600" t="s">
        <v>894</v>
      </c>
      <c r="F600" t="s">
        <v>15</v>
      </c>
      <c r="G600" t="s">
        <v>16</v>
      </c>
      <c r="H600" t="s">
        <v>17</v>
      </c>
      <c r="I600" t="s">
        <v>18</v>
      </c>
      <c r="J600" t="s">
        <v>2569</v>
      </c>
      <c r="K600" t="s">
        <v>2570</v>
      </c>
      <c r="L600" t="s">
        <v>2571</v>
      </c>
      <c r="M600" t="s">
        <v>2572</v>
      </c>
    </row>
    <row r="601" spans="1:13">
      <c r="A601">
        <v>599</v>
      </c>
      <c r="B601">
        <f>"013"</f>
        <v>0</v>
      </c>
      <c r="C601" t="s">
        <v>2424</v>
      </c>
      <c r="D601">
        <v>2024</v>
      </c>
      <c r="E601" t="s">
        <v>899</v>
      </c>
      <c r="F601" t="s">
        <v>15</v>
      </c>
      <c r="G601" t="s">
        <v>16</v>
      </c>
      <c r="H601" t="s">
        <v>17</v>
      </c>
      <c r="I601" t="s">
        <v>18</v>
      </c>
      <c r="J601" t="s">
        <v>2573</v>
      </c>
      <c r="K601" t="s">
        <v>2574</v>
      </c>
      <c r="L601" t="s">
        <v>2575</v>
      </c>
      <c r="M601" t="s">
        <v>2576</v>
      </c>
    </row>
    <row r="602" spans="1:13">
      <c r="A602">
        <v>600</v>
      </c>
      <c r="B602">
        <f>"013"</f>
        <v>0</v>
      </c>
      <c r="C602" t="s">
        <v>2424</v>
      </c>
      <c r="D602">
        <v>2024</v>
      </c>
      <c r="E602" t="s">
        <v>904</v>
      </c>
      <c r="F602" t="s">
        <v>15</v>
      </c>
      <c r="G602" t="s">
        <v>16</v>
      </c>
      <c r="H602" t="s">
        <v>17</v>
      </c>
      <c r="I602" t="s">
        <v>18</v>
      </c>
      <c r="J602" t="s">
        <v>2577</v>
      </c>
      <c r="K602" t="s">
        <v>2578</v>
      </c>
      <c r="L602" t="s">
        <v>2579</v>
      </c>
      <c r="M602" t="s">
        <v>2580</v>
      </c>
    </row>
    <row r="603" spans="1:13">
      <c r="A603">
        <v>601</v>
      </c>
      <c r="B603">
        <f>"013"</f>
        <v>0</v>
      </c>
      <c r="C603" t="s">
        <v>2424</v>
      </c>
      <c r="D603">
        <v>2024</v>
      </c>
      <c r="E603" t="s">
        <v>909</v>
      </c>
      <c r="F603" t="s">
        <v>15</v>
      </c>
      <c r="G603" t="s">
        <v>16</v>
      </c>
      <c r="H603" t="s">
        <v>17</v>
      </c>
      <c r="I603" t="s">
        <v>18</v>
      </c>
      <c r="J603" t="s">
        <v>2581</v>
      </c>
      <c r="K603" t="s">
        <v>2582</v>
      </c>
      <c r="L603" t="s">
        <v>2583</v>
      </c>
      <c r="M603" t="s">
        <v>2584</v>
      </c>
    </row>
    <row r="604" spans="1:13">
      <c r="A604">
        <v>602</v>
      </c>
      <c r="B604">
        <f>"013"</f>
        <v>0</v>
      </c>
      <c r="C604" t="s">
        <v>2424</v>
      </c>
      <c r="D604">
        <v>2024</v>
      </c>
      <c r="E604" t="s">
        <v>914</v>
      </c>
      <c r="F604" t="s">
        <v>15</v>
      </c>
      <c r="G604" t="s">
        <v>16</v>
      </c>
      <c r="H604" t="s">
        <v>17</v>
      </c>
      <c r="I604" t="s">
        <v>18</v>
      </c>
      <c r="J604" t="s">
        <v>2585</v>
      </c>
      <c r="K604" t="s">
        <v>2586</v>
      </c>
      <c r="L604" t="s">
        <v>2587</v>
      </c>
      <c r="M604" t="s">
        <v>2588</v>
      </c>
    </row>
    <row r="605" spans="1:13">
      <c r="A605">
        <v>603</v>
      </c>
      <c r="B605">
        <f>"013"</f>
        <v>0</v>
      </c>
      <c r="C605" t="s">
        <v>2424</v>
      </c>
      <c r="D605">
        <v>2024</v>
      </c>
      <c r="E605" t="s">
        <v>919</v>
      </c>
      <c r="F605" t="s">
        <v>15</v>
      </c>
      <c r="G605" t="s">
        <v>16</v>
      </c>
      <c r="H605" t="s">
        <v>17</v>
      </c>
      <c r="I605" t="s">
        <v>18</v>
      </c>
      <c r="J605" t="s">
        <v>2589</v>
      </c>
      <c r="K605" t="s">
        <v>2590</v>
      </c>
      <c r="L605" t="s">
        <v>2591</v>
      </c>
      <c r="M605" t="s">
        <v>2592</v>
      </c>
    </row>
    <row r="606" spans="1:13">
      <c r="A606">
        <v>604</v>
      </c>
      <c r="B606">
        <f>"013"</f>
        <v>0</v>
      </c>
      <c r="C606" t="s">
        <v>2424</v>
      </c>
      <c r="D606">
        <v>2024</v>
      </c>
      <c r="E606" t="s">
        <v>1309</v>
      </c>
      <c r="F606" t="s">
        <v>15</v>
      </c>
      <c r="G606" t="s">
        <v>16</v>
      </c>
      <c r="H606" t="s">
        <v>17</v>
      </c>
      <c r="I606" t="s">
        <v>18</v>
      </c>
      <c r="J606" t="s">
        <v>2593</v>
      </c>
      <c r="K606" t="s">
        <v>2594</v>
      </c>
      <c r="L606" t="s">
        <v>2595</v>
      </c>
      <c r="M606" t="s">
        <v>2596</v>
      </c>
    </row>
    <row r="607" spans="1:13">
      <c r="A607">
        <v>605</v>
      </c>
      <c r="B607">
        <f>"013"</f>
        <v>0</v>
      </c>
      <c r="C607" t="s">
        <v>2424</v>
      </c>
      <c r="D607">
        <v>2024</v>
      </c>
      <c r="E607" t="s">
        <v>1314</v>
      </c>
      <c r="F607" t="s">
        <v>15</v>
      </c>
      <c r="G607" t="s">
        <v>16</v>
      </c>
      <c r="H607" t="s">
        <v>17</v>
      </c>
      <c r="I607" t="s">
        <v>18</v>
      </c>
      <c r="J607" t="s">
        <v>2597</v>
      </c>
      <c r="K607" t="s">
        <v>2598</v>
      </c>
      <c r="L607" t="s">
        <v>2599</v>
      </c>
      <c r="M607" t="s">
        <v>2600</v>
      </c>
    </row>
    <row r="608" spans="1:13">
      <c r="A608">
        <v>606</v>
      </c>
      <c r="B608">
        <f>"013"</f>
        <v>0</v>
      </c>
      <c r="C608" t="s">
        <v>2424</v>
      </c>
      <c r="D608">
        <v>2024</v>
      </c>
      <c r="E608" t="s">
        <v>928</v>
      </c>
      <c r="F608" t="s">
        <v>15</v>
      </c>
      <c r="G608" t="s">
        <v>16</v>
      </c>
      <c r="H608" t="s">
        <v>17</v>
      </c>
      <c r="I608" t="s">
        <v>18</v>
      </c>
      <c r="J608" t="s">
        <v>2601</v>
      </c>
      <c r="K608" t="s">
        <v>2602</v>
      </c>
      <c r="L608" t="s">
        <v>2603</v>
      </c>
      <c r="M608" t="s">
        <v>2604</v>
      </c>
    </row>
    <row r="609" spans="1:13">
      <c r="A609">
        <v>607</v>
      </c>
      <c r="B609">
        <f>"013"</f>
        <v>0</v>
      </c>
      <c r="C609" t="s">
        <v>2424</v>
      </c>
      <c r="D609">
        <v>2024</v>
      </c>
      <c r="E609" t="s">
        <v>933</v>
      </c>
      <c r="F609" t="s">
        <v>15</v>
      </c>
      <c r="G609" t="s">
        <v>16</v>
      </c>
      <c r="H609" t="s">
        <v>17</v>
      </c>
      <c r="I609" t="s">
        <v>18</v>
      </c>
      <c r="J609" t="s">
        <v>2605</v>
      </c>
      <c r="K609" t="s">
        <v>2606</v>
      </c>
      <c r="L609" t="s">
        <v>2607</v>
      </c>
      <c r="M609" t="s">
        <v>2608</v>
      </c>
    </row>
    <row r="610" spans="1:13">
      <c r="A610">
        <v>608</v>
      </c>
      <c r="B610">
        <f>"013"</f>
        <v>0</v>
      </c>
      <c r="C610" t="s">
        <v>2424</v>
      </c>
      <c r="D610">
        <v>2024</v>
      </c>
      <c r="E610" t="s">
        <v>943</v>
      </c>
      <c r="F610" t="s">
        <v>15</v>
      </c>
      <c r="G610" t="s">
        <v>16</v>
      </c>
      <c r="H610" t="s">
        <v>17</v>
      </c>
      <c r="I610" t="s">
        <v>18</v>
      </c>
      <c r="J610" t="s">
        <v>2609</v>
      </c>
      <c r="K610" t="s">
        <v>2610</v>
      </c>
      <c r="L610" t="s">
        <v>2611</v>
      </c>
      <c r="M610" t="s">
        <v>2612</v>
      </c>
    </row>
    <row r="611" spans="1:13">
      <c r="A611">
        <v>609</v>
      </c>
      <c r="B611">
        <f>"013"</f>
        <v>0</v>
      </c>
      <c r="C611" t="s">
        <v>2424</v>
      </c>
      <c r="D611">
        <v>2024</v>
      </c>
      <c r="E611" t="s">
        <v>948</v>
      </c>
      <c r="F611" t="s">
        <v>15</v>
      </c>
      <c r="G611" t="s">
        <v>16</v>
      </c>
      <c r="H611" t="s">
        <v>17</v>
      </c>
      <c r="I611" t="s">
        <v>18</v>
      </c>
      <c r="J611" t="s">
        <v>2613</v>
      </c>
      <c r="K611" t="s">
        <v>2614</v>
      </c>
      <c r="L611" t="s">
        <v>2615</v>
      </c>
      <c r="M611" t="s">
        <v>2616</v>
      </c>
    </row>
    <row r="612" spans="1:13">
      <c r="A612">
        <v>610</v>
      </c>
      <c r="B612">
        <f>"013"</f>
        <v>0</v>
      </c>
      <c r="C612" t="s">
        <v>2424</v>
      </c>
      <c r="D612">
        <v>2024</v>
      </c>
      <c r="E612" t="s">
        <v>953</v>
      </c>
      <c r="F612" t="s">
        <v>15</v>
      </c>
      <c r="G612" t="s">
        <v>16</v>
      </c>
      <c r="H612" t="s">
        <v>17</v>
      </c>
      <c r="I612" t="s">
        <v>18</v>
      </c>
      <c r="J612" t="s">
        <v>2617</v>
      </c>
      <c r="K612" t="s">
        <v>2618</v>
      </c>
      <c r="L612" t="s">
        <v>2619</v>
      </c>
      <c r="M612" t="s">
        <v>2620</v>
      </c>
    </row>
    <row r="613" spans="1:13">
      <c r="A613">
        <v>611</v>
      </c>
      <c r="B613">
        <f>"013"</f>
        <v>0</v>
      </c>
      <c r="C613" t="s">
        <v>2424</v>
      </c>
      <c r="D613">
        <v>2024</v>
      </c>
      <c r="E613" t="s">
        <v>958</v>
      </c>
      <c r="F613" t="s">
        <v>15</v>
      </c>
      <c r="G613" t="s">
        <v>16</v>
      </c>
      <c r="H613" t="s">
        <v>17</v>
      </c>
      <c r="I613" t="s">
        <v>18</v>
      </c>
      <c r="J613" t="s">
        <v>2621</v>
      </c>
      <c r="K613" t="s">
        <v>2622</v>
      </c>
      <c r="L613" t="s">
        <v>2623</v>
      </c>
      <c r="M613" t="s">
        <v>2624</v>
      </c>
    </row>
    <row r="614" spans="1:13">
      <c r="A614">
        <v>612</v>
      </c>
      <c r="B614">
        <f>"013"</f>
        <v>0</v>
      </c>
      <c r="C614" t="s">
        <v>2424</v>
      </c>
      <c r="D614">
        <v>2024</v>
      </c>
      <c r="E614" t="s">
        <v>2625</v>
      </c>
      <c r="F614" t="s">
        <v>15</v>
      </c>
      <c r="G614" t="s">
        <v>16</v>
      </c>
      <c r="H614" t="s">
        <v>17</v>
      </c>
      <c r="I614" t="s">
        <v>18</v>
      </c>
      <c r="J614" t="s">
        <v>2626</v>
      </c>
      <c r="K614" t="s">
        <v>2627</v>
      </c>
      <c r="L614" t="s">
        <v>2628</v>
      </c>
      <c r="M614" t="s">
        <v>2629</v>
      </c>
    </row>
    <row r="615" spans="1:13">
      <c r="A615">
        <v>613</v>
      </c>
      <c r="B615">
        <f>"013"</f>
        <v>0</v>
      </c>
      <c r="C615" t="s">
        <v>2424</v>
      </c>
      <c r="D615">
        <v>2024</v>
      </c>
      <c r="E615" t="s">
        <v>2630</v>
      </c>
      <c r="F615" t="s">
        <v>15</v>
      </c>
      <c r="G615" t="s">
        <v>16</v>
      </c>
      <c r="H615" t="s">
        <v>17</v>
      </c>
      <c r="I615" t="s">
        <v>18</v>
      </c>
      <c r="J615" t="s">
        <v>2631</v>
      </c>
      <c r="K615" t="s">
        <v>2632</v>
      </c>
      <c r="L615" t="s">
        <v>2633</v>
      </c>
      <c r="M615" t="s">
        <v>2634</v>
      </c>
    </row>
    <row r="616" spans="1:13">
      <c r="A616">
        <v>614</v>
      </c>
      <c r="B616">
        <f>"013"</f>
        <v>0</v>
      </c>
      <c r="C616" t="s">
        <v>2424</v>
      </c>
      <c r="D616">
        <v>2024</v>
      </c>
      <c r="E616" t="s">
        <v>2635</v>
      </c>
      <c r="F616" t="s">
        <v>15</v>
      </c>
      <c r="G616" t="s">
        <v>16</v>
      </c>
      <c r="H616" t="s">
        <v>17</v>
      </c>
      <c r="I616" t="s">
        <v>18</v>
      </c>
      <c r="J616" t="s">
        <v>2636</v>
      </c>
      <c r="K616" t="s">
        <v>2637</v>
      </c>
      <c r="L616" t="s">
        <v>2638</v>
      </c>
      <c r="M616" t="s">
        <v>2639</v>
      </c>
    </row>
    <row r="617" spans="1:13">
      <c r="A617">
        <v>615</v>
      </c>
      <c r="B617">
        <f>"013"</f>
        <v>0</v>
      </c>
      <c r="C617" t="s">
        <v>2424</v>
      </c>
      <c r="D617">
        <v>2024</v>
      </c>
      <c r="E617" t="s">
        <v>2640</v>
      </c>
      <c r="F617" t="s">
        <v>15</v>
      </c>
      <c r="G617" t="s">
        <v>16</v>
      </c>
      <c r="H617" t="s">
        <v>17</v>
      </c>
      <c r="I617" t="s">
        <v>18</v>
      </c>
      <c r="J617" t="s">
        <v>2641</v>
      </c>
      <c r="K617" t="s">
        <v>2642</v>
      </c>
      <c r="L617" t="s">
        <v>2643</v>
      </c>
      <c r="M617" t="s">
        <v>2644</v>
      </c>
    </row>
    <row r="618" spans="1:13">
      <c r="A618">
        <v>616</v>
      </c>
      <c r="B618">
        <f>"013"</f>
        <v>0</v>
      </c>
      <c r="C618" t="s">
        <v>2424</v>
      </c>
      <c r="D618">
        <v>2024</v>
      </c>
      <c r="E618" t="s">
        <v>2645</v>
      </c>
      <c r="F618" t="s">
        <v>15</v>
      </c>
      <c r="G618" t="s">
        <v>16</v>
      </c>
      <c r="H618" t="s">
        <v>17</v>
      </c>
      <c r="I618" t="s">
        <v>18</v>
      </c>
      <c r="J618" t="s">
        <v>2646</v>
      </c>
      <c r="K618" t="s">
        <v>2647</v>
      </c>
      <c r="L618" t="s">
        <v>2648</v>
      </c>
      <c r="M618" t="s">
        <v>2649</v>
      </c>
    </row>
    <row r="619" spans="1:13">
      <c r="A619">
        <v>617</v>
      </c>
      <c r="B619">
        <f>"013"</f>
        <v>0</v>
      </c>
      <c r="C619" t="s">
        <v>2424</v>
      </c>
      <c r="D619">
        <v>2024</v>
      </c>
      <c r="E619" t="s">
        <v>2650</v>
      </c>
      <c r="F619" t="s">
        <v>15</v>
      </c>
      <c r="G619" t="s">
        <v>16</v>
      </c>
      <c r="H619" t="s">
        <v>17</v>
      </c>
      <c r="I619" t="s">
        <v>18</v>
      </c>
      <c r="J619" t="s">
        <v>2651</v>
      </c>
      <c r="K619" t="s">
        <v>2652</v>
      </c>
      <c r="L619" t="s">
        <v>2653</v>
      </c>
      <c r="M619" t="s">
        <v>2654</v>
      </c>
    </row>
    <row r="620" spans="1:13">
      <c r="A620">
        <v>618</v>
      </c>
      <c r="B620">
        <f>"013"</f>
        <v>0</v>
      </c>
      <c r="C620" t="s">
        <v>2424</v>
      </c>
      <c r="D620">
        <v>2024</v>
      </c>
      <c r="E620" t="s">
        <v>2655</v>
      </c>
      <c r="F620" t="s">
        <v>15</v>
      </c>
      <c r="G620" t="s">
        <v>16</v>
      </c>
      <c r="H620" t="s">
        <v>17</v>
      </c>
      <c r="I620" t="s">
        <v>18</v>
      </c>
      <c r="J620" t="s">
        <v>2656</v>
      </c>
      <c r="K620" t="s">
        <v>2657</v>
      </c>
      <c r="L620" t="s">
        <v>2658</v>
      </c>
      <c r="M620" t="s">
        <v>2659</v>
      </c>
    </row>
    <row r="621" spans="1:13">
      <c r="A621">
        <v>619</v>
      </c>
      <c r="B621">
        <f>"013"</f>
        <v>0</v>
      </c>
      <c r="C621" t="s">
        <v>2424</v>
      </c>
      <c r="D621">
        <v>2024</v>
      </c>
      <c r="E621" t="s">
        <v>2660</v>
      </c>
      <c r="F621" t="s">
        <v>15</v>
      </c>
      <c r="G621" t="s">
        <v>16</v>
      </c>
      <c r="H621" t="s">
        <v>17</v>
      </c>
      <c r="I621" t="s">
        <v>18</v>
      </c>
      <c r="J621" t="s">
        <v>2661</v>
      </c>
      <c r="K621" t="s">
        <v>2662</v>
      </c>
      <c r="L621" t="s">
        <v>2663</v>
      </c>
      <c r="M621" t="s">
        <v>2664</v>
      </c>
    </row>
    <row r="622" spans="1:13">
      <c r="A622">
        <v>620</v>
      </c>
      <c r="B622">
        <f>"013"</f>
        <v>0</v>
      </c>
      <c r="C622" t="s">
        <v>2424</v>
      </c>
      <c r="D622">
        <v>2024</v>
      </c>
      <c r="E622" t="s">
        <v>2665</v>
      </c>
      <c r="F622" t="s">
        <v>15</v>
      </c>
      <c r="G622" t="s">
        <v>16</v>
      </c>
      <c r="H622" t="s">
        <v>17</v>
      </c>
      <c r="I622" t="s">
        <v>18</v>
      </c>
      <c r="J622" t="s">
        <v>2666</v>
      </c>
      <c r="K622" t="s">
        <v>2667</v>
      </c>
      <c r="L622" t="s">
        <v>2668</v>
      </c>
      <c r="M622" t="s">
        <v>2669</v>
      </c>
    </row>
    <row r="623" spans="1:13">
      <c r="A623">
        <v>621</v>
      </c>
      <c r="B623">
        <f>"013"</f>
        <v>0</v>
      </c>
      <c r="C623" t="s">
        <v>2424</v>
      </c>
      <c r="D623">
        <v>2024</v>
      </c>
      <c r="E623" t="s">
        <v>2670</v>
      </c>
      <c r="F623" t="s">
        <v>15</v>
      </c>
      <c r="G623" t="s">
        <v>16</v>
      </c>
      <c r="H623" t="s">
        <v>17</v>
      </c>
      <c r="I623" t="s">
        <v>18</v>
      </c>
      <c r="J623" t="s">
        <v>2671</v>
      </c>
      <c r="K623" t="s">
        <v>2672</v>
      </c>
      <c r="L623" t="s">
        <v>2673</v>
      </c>
      <c r="M623" t="s">
        <v>2674</v>
      </c>
    </row>
    <row r="624" spans="1:13">
      <c r="A624">
        <v>622</v>
      </c>
      <c r="B624">
        <f>"013"</f>
        <v>0</v>
      </c>
      <c r="C624" t="s">
        <v>2424</v>
      </c>
      <c r="D624">
        <v>2024</v>
      </c>
      <c r="E624" t="s">
        <v>2675</v>
      </c>
      <c r="F624" t="s">
        <v>15</v>
      </c>
      <c r="G624" t="s">
        <v>16</v>
      </c>
      <c r="H624" t="s">
        <v>17</v>
      </c>
      <c r="I624" t="s">
        <v>18</v>
      </c>
      <c r="J624" t="s">
        <v>2676</v>
      </c>
      <c r="K624" t="s">
        <v>2677</v>
      </c>
      <c r="L624" t="s">
        <v>2678</v>
      </c>
      <c r="M624" t="s">
        <v>2679</v>
      </c>
    </row>
    <row r="625" spans="1:13">
      <c r="A625">
        <v>623</v>
      </c>
      <c r="B625">
        <f>"013"</f>
        <v>0</v>
      </c>
      <c r="C625" t="s">
        <v>2424</v>
      </c>
      <c r="D625">
        <v>2024</v>
      </c>
      <c r="E625" t="s">
        <v>2680</v>
      </c>
      <c r="F625" t="s">
        <v>15</v>
      </c>
      <c r="G625" t="s">
        <v>16</v>
      </c>
      <c r="H625" t="s">
        <v>17</v>
      </c>
      <c r="I625" t="s">
        <v>18</v>
      </c>
      <c r="J625" t="s">
        <v>2681</v>
      </c>
      <c r="K625" t="s">
        <v>2682</v>
      </c>
      <c r="L625" t="s">
        <v>2683</v>
      </c>
      <c r="M625" t="s">
        <v>2684</v>
      </c>
    </row>
    <row r="626" spans="1:13">
      <c r="A626">
        <v>624</v>
      </c>
      <c r="B626">
        <f>"013"</f>
        <v>0</v>
      </c>
      <c r="C626" t="s">
        <v>2424</v>
      </c>
      <c r="D626">
        <v>2024</v>
      </c>
      <c r="E626" t="s">
        <v>2685</v>
      </c>
      <c r="F626" t="s">
        <v>15</v>
      </c>
      <c r="G626" t="s">
        <v>16</v>
      </c>
      <c r="H626" t="s">
        <v>17</v>
      </c>
      <c r="I626" t="s">
        <v>18</v>
      </c>
      <c r="J626" t="s">
        <v>2686</v>
      </c>
      <c r="K626" t="s">
        <v>2687</v>
      </c>
      <c r="L626" t="s">
        <v>2688</v>
      </c>
      <c r="M626" t="s">
        <v>2689</v>
      </c>
    </row>
    <row r="627" spans="1:13">
      <c r="A627">
        <v>625</v>
      </c>
      <c r="B627">
        <f>"013"</f>
        <v>0</v>
      </c>
      <c r="C627" t="s">
        <v>2424</v>
      </c>
      <c r="D627">
        <v>2024</v>
      </c>
      <c r="E627" t="s">
        <v>377</v>
      </c>
      <c r="F627" t="s">
        <v>15</v>
      </c>
      <c r="G627" t="s">
        <v>16</v>
      </c>
      <c r="H627" t="s">
        <v>17</v>
      </c>
      <c r="I627" t="s">
        <v>18</v>
      </c>
      <c r="J627" t="s">
        <v>2690</v>
      </c>
      <c r="K627" t="s">
        <v>2691</v>
      </c>
      <c r="L627" t="s">
        <v>2692</v>
      </c>
      <c r="M627" t="s">
        <v>2693</v>
      </c>
    </row>
    <row r="628" spans="1:13">
      <c r="A628">
        <v>626</v>
      </c>
      <c r="B628">
        <f>"013"</f>
        <v>0</v>
      </c>
      <c r="C628" t="s">
        <v>2424</v>
      </c>
      <c r="D628">
        <v>2024</v>
      </c>
      <c r="E628" t="s">
        <v>2694</v>
      </c>
      <c r="F628" t="s">
        <v>15</v>
      </c>
      <c r="G628" t="s">
        <v>16</v>
      </c>
      <c r="H628" t="s">
        <v>17</v>
      </c>
      <c r="I628" t="s">
        <v>18</v>
      </c>
      <c r="J628" t="s">
        <v>2695</v>
      </c>
      <c r="K628" t="s">
        <v>2696</v>
      </c>
      <c r="L628" t="s">
        <v>2697</v>
      </c>
      <c r="M628" t="s">
        <v>2698</v>
      </c>
    </row>
    <row r="629" spans="1:13">
      <c r="A629">
        <v>627</v>
      </c>
      <c r="B629">
        <f>"013"</f>
        <v>0</v>
      </c>
      <c r="C629" t="s">
        <v>2424</v>
      </c>
      <c r="D629">
        <v>2024</v>
      </c>
      <c r="E629" t="s">
        <v>2699</v>
      </c>
      <c r="F629" t="s">
        <v>15</v>
      </c>
      <c r="G629" t="s">
        <v>16</v>
      </c>
      <c r="H629" t="s">
        <v>17</v>
      </c>
      <c r="I629" t="s">
        <v>18</v>
      </c>
      <c r="J629" t="s">
        <v>2700</v>
      </c>
      <c r="K629" t="s">
        <v>2701</v>
      </c>
      <c r="L629" t="s">
        <v>2702</v>
      </c>
      <c r="M629" t="s">
        <v>2703</v>
      </c>
    </row>
    <row r="630" spans="1:13">
      <c r="A630">
        <v>628</v>
      </c>
      <c r="B630">
        <f>"013"</f>
        <v>0</v>
      </c>
      <c r="C630" t="s">
        <v>2424</v>
      </c>
      <c r="D630">
        <v>2024</v>
      </c>
      <c r="E630" t="s">
        <v>2704</v>
      </c>
      <c r="F630" t="s">
        <v>15</v>
      </c>
      <c r="G630" t="s">
        <v>16</v>
      </c>
      <c r="H630" t="s">
        <v>17</v>
      </c>
      <c r="I630" t="s">
        <v>18</v>
      </c>
      <c r="J630" t="s">
        <v>2705</v>
      </c>
      <c r="K630" t="s">
        <v>2706</v>
      </c>
      <c r="L630" t="s">
        <v>2707</v>
      </c>
      <c r="M630" t="s">
        <v>2708</v>
      </c>
    </row>
    <row r="631" spans="1:13">
      <c r="A631">
        <v>629</v>
      </c>
      <c r="B631">
        <f>"013"</f>
        <v>0</v>
      </c>
      <c r="C631" t="s">
        <v>2424</v>
      </c>
      <c r="D631">
        <v>2024</v>
      </c>
      <c r="E631" t="s">
        <v>2709</v>
      </c>
      <c r="F631" t="s">
        <v>15</v>
      </c>
      <c r="G631" t="s">
        <v>16</v>
      </c>
      <c r="H631" t="s">
        <v>17</v>
      </c>
      <c r="I631" t="s">
        <v>18</v>
      </c>
      <c r="J631" t="s">
        <v>2710</v>
      </c>
      <c r="K631" t="s">
        <v>2711</v>
      </c>
      <c r="L631" t="s">
        <v>2712</v>
      </c>
      <c r="M631" t="s">
        <v>2713</v>
      </c>
    </row>
    <row r="632" spans="1:13">
      <c r="A632">
        <v>630</v>
      </c>
      <c r="B632">
        <f>"013"</f>
        <v>0</v>
      </c>
      <c r="C632" t="s">
        <v>2424</v>
      </c>
      <c r="D632">
        <v>2024</v>
      </c>
      <c r="E632" t="s">
        <v>2714</v>
      </c>
      <c r="F632" t="s">
        <v>15</v>
      </c>
      <c r="G632" t="s">
        <v>16</v>
      </c>
      <c r="H632" t="s">
        <v>17</v>
      </c>
      <c r="I632" t="s">
        <v>18</v>
      </c>
      <c r="J632" t="s">
        <v>2715</v>
      </c>
      <c r="K632" t="s">
        <v>2716</v>
      </c>
      <c r="L632" t="s">
        <v>2717</v>
      </c>
      <c r="M632" t="s">
        <v>2718</v>
      </c>
    </row>
    <row r="633" spans="1:13">
      <c r="A633">
        <v>631</v>
      </c>
      <c r="B633">
        <f>"013"</f>
        <v>0</v>
      </c>
      <c r="C633" t="s">
        <v>2424</v>
      </c>
      <c r="D633">
        <v>2024</v>
      </c>
      <c r="E633" t="s">
        <v>2719</v>
      </c>
      <c r="F633" t="s">
        <v>15</v>
      </c>
      <c r="G633" t="s">
        <v>16</v>
      </c>
      <c r="H633" t="s">
        <v>17</v>
      </c>
      <c r="I633" t="s">
        <v>18</v>
      </c>
      <c r="J633" t="s">
        <v>2720</v>
      </c>
      <c r="K633" t="s">
        <v>2721</v>
      </c>
      <c r="L633" t="s">
        <v>2722</v>
      </c>
      <c r="M633" t="s">
        <v>2723</v>
      </c>
    </row>
    <row r="634" spans="1:13">
      <c r="A634">
        <v>632</v>
      </c>
      <c r="B634">
        <f>"013"</f>
        <v>0</v>
      </c>
      <c r="C634" t="s">
        <v>2424</v>
      </c>
      <c r="D634">
        <v>2024</v>
      </c>
      <c r="E634" t="s">
        <v>2724</v>
      </c>
      <c r="F634" t="s">
        <v>15</v>
      </c>
      <c r="G634" t="s">
        <v>16</v>
      </c>
      <c r="H634" t="s">
        <v>17</v>
      </c>
      <c r="I634" t="s">
        <v>18</v>
      </c>
      <c r="J634" t="s">
        <v>2725</v>
      </c>
      <c r="K634" t="s">
        <v>2726</v>
      </c>
      <c r="L634" t="s">
        <v>2727</v>
      </c>
      <c r="M634" t="s">
        <v>2728</v>
      </c>
    </row>
    <row r="635" spans="1:13">
      <c r="A635">
        <v>633</v>
      </c>
      <c r="B635">
        <f>"013"</f>
        <v>0</v>
      </c>
      <c r="C635" t="s">
        <v>2424</v>
      </c>
      <c r="D635">
        <v>2024</v>
      </c>
      <c r="E635" t="s">
        <v>2729</v>
      </c>
      <c r="F635" t="s">
        <v>15</v>
      </c>
      <c r="G635" t="s">
        <v>16</v>
      </c>
      <c r="H635" t="s">
        <v>17</v>
      </c>
      <c r="I635" t="s">
        <v>18</v>
      </c>
      <c r="J635" t="s">
        <v>2730</v>
      </c>
      <c r="K635" t="s">
        <v>2731</v>
      </c>
      <c r="L635" t="s">
        <v>2732</v>
      </c>
      <c r="M635" t="s">
        <v>2733</v>
      </c>
    </row>
    <row r="636" spans="1:13">
      <c r="A636">
        <v>634</v>
      </c>
      <c r="B636">
        <f>"013"</f>
        <v>0</v>
      </c>
      <c r="C636" t="s">
        <v>2424</v>
      </c>
      <c r="D636">
        <v>2024</v>
      </c>
      <c r="E636" t="s">
        <v>2734</v>
      </c>
      <c r="F636" t="s">
        <v>15</v>
      </c>
      <c r="G636" t="s">
        <v>16</v>
      </c>
      <c r="H636" t="s">
        <v>17</v>
      </c>
      <c r="I636" t="s">
        <v>18</v>
      </c>
      <c r="J636" t="s">
        <v>2735</v>
      </c>
      <c r="K636" t="s">
        <v>2736</v>
      </c>
      <c r="L636" t="s">
        <v>2737</v>
      </c>
      <c r="M636" t="s">
        <v>2738</v>
      </c>
    </row>
    <row r="637" spans="1:13">
      <c r="A637">
        <v>635</v>
      </c>
      <c r="B637">
        <f>"013"</f>
        <v>0</v>
      </c>
      <c r="C637" t="s">
        <v>2424</v>
      </c>
      <c r="D637">
        <v>2024</v>
      </c>
      <c r="E637" t="s">
        <v>2739</v>
      </c>
      <c r="F637" t="s">
        <v>15</v>
      </c>
      <c r="G637" t="s">
        <v>16</v>
      </c>
      <c r="H637" t="s">
        <v>17</v>
      </c>
      <c r="I637" t="s">
        <v>18</v>
      </c>
      <c r="J637" t="s">
        <v>2740</v>
      </c>
      <c r="K637" t="s">
        <v>2741</v>
      </c>
      <c r="L637" t="s">
        <v>2742</v>
      </c>
      <c r="M637" t="s">
        <v>2743</v>
      </c>
    </row>
    <row r="638" spans="1:13">
      <c r="A638">
        <v>636</v>
      </c>
      <c r="B638">
        <f>"013"</f>
        <v>0</v>
      </c>
      <c r="C638" t="s">
        <v>2424</v>
      </c>
      <c r="D638">
        <v>2024</v>
      </c>
      <c r="E638" t="s">
        <v>48</v>
      </c>
      <c r="F638" t="s">
        <v>15</v>
      </c>
      <c r="G638" t="s">
        <v>16</v>
      </c>
      <c r="H638" t="s">
        <v>17</v>
      </c>
      <c r="I638" t="s">
        <v>18</v>
      </c>
      <c r="J638" t="s">
        <v>2744</v>
      </c>
      <c r="K638" t="s">
        <v>2745</v>
      </c>
      <c r="L638" t="s">
        <v>2746</v>
      </c>
      <c r="M638" t="s">
        <v>2747</v>
      </c>
    </row>
    <row r="639" spans="1:13">
      <c r="A639">
        <v>637</v>
      </c>
      <c r="B639">
        <f>"013"</f>
        <v>0</v>
      </c>
      <c r="C639" t="s">
        <v>2424</v>
      </c>
      <c r="D639">
        <v>2024</v>
      </c>
      <c r="E639" t="s">
        <v>2748</v>
      </c>
      <c r="F639" t="s">
        <v>15</v>
      </c>
      <c r="G639" t="s">
        <v>16</v>
      </c>
      <c r="H639" t="s">
        <v>17</v>
      </c>
      <c r="I639" t="s">
        <v>18</v>
      </c>
      <c r="J639" t="s">
        <v>2749</v>
      </c>
      <c r="K639" t="s">
        <v>2750</v>
      </c>
      <c r="L639" t="s">
        <v>2751</v>
      </c>
      <c r="M639" t="s">
        <v>2752</v>
      </c>
    </row>
    <row r="640" spans="1:13">
      <c r="A640">
        <v>638</v>
      </c>
      <c r="B640">
        <f>"013"</f>
        <v>0</v>
      </c>
      <c r="C640" t="s">
        <v>2424</v>
      </c>
      <c r="D640">
        <v>2024</v>
      </c>
      <c r="E640" t="s">
        <v>2753</v>
      </c>
      <c r="F640" t="s">
        <v>15</v>
      </c>
      <c r="G640" t="s">
        <v>16</v>
      </c>
      <c r="H640" t="s">
        <v>17</v>
      </c>
      <c r="I640" t="s">
        <v>18</v>
      </c>
      <c r="J640" t="s">
        <v>2754</v>
      </c>
      <c r="K640" t="s">
        <v>2755</v>
      </c>
      <c r="L640" t="s">
        <v>2756</v>
      </c>
      <c r="M640" t="s">
        <v>2757</v>
      </c>
    </row>
    <row r="641" spans="1:13">
      <c r="A641">
        <v>639</v>
      </c>
      <c r="B641">
        <f>"013"</f>
        <v>0</v>
      </c>
      <c r="C641" t="s">
        <v>2424</v>
      </c>
      <c r="D641">
        <v>2024</v>
      </c>
      <c r="E641" t="s">
        <v>2758</v>
      </c>
      <c r="F641" t="s">
        <v>15</v>
      </c>
      <c r="G641" t="s">
        <v>16</v>
      </c>
      <c r="H641" t="s">
        <v>17</v>
      </c>
      <c r="I641" t="s">
        <v>18</v>
      </c>
      <c r="J641" t="s">
        <v>2759</v>
      </c>
      <c r="K641" t="s">
        <v>2760</v>
      </c>
      <c r="L641" t="s">
        <v>2761</v>
      </c>
      <c r="M641" t="s">
        <v>2762</v>
      </c>
    </row>
    <row r="642" spans="1:13">
      <c r="A642">
        <v>640</v>
      </c>
      <c r="B642">
        <f>"013"</f>
        <v>0</v>
      </c>
      <c r="C642" t="s">
        <v>2424</v>
      </c>
      <c r="D642">
        <v>2024</v>
      </c>
      <c r="E642" t="s">
        <v>2763</v>
      </c>
      <c r="F642" t="s">
        <v>15</v>
      </c>
      <c r="G642" t="s">
        <v>16</v>
      </c>
      <c r="H642" t="s">
        <v>17</v>
      </c>
      <c r="I642" t="s">
        <v>18</v>
      </c>
      <c r="J642" t="s">
        <v>2764</v>
      </c>
      <c r="K642" t="s">
        <v>2765</v>
      </c>
      <c r="L642" t="s">
        <v>2766</v>
      </c>
      <c r="M642" t="s">
        <v>2767</v>
      </c>
    </row>
    <row r="643" spans="1:13">
      <c r="A643">
        <v>641</v>
      </c>
      <c r="B643">
        <f>"013"</f>
        <v>0</v>
      </c>
      <c r="C643" t="s">
        <v>2424</v>
      </c>
      <c r="D643">
        <v>2024</v>
      </c>
      <c r="E643" t="s">
        <v>2768</v>
      </c>
      <c r="F643" t="s">
        <v>15</v>
      </c>
      <c r="G643" t="s">
        <v>16</v>
      </c>
      <c r="H643" t="s">
        <v>17</v>
      </c>
      <c r="I643" t="s">
        <v>18</v>
      </c>
      <c r="J643" t="s">
        <v>2769</v>
      </c>
      <c r="K643" t="s">
        <v>2770</v>
      </c>
      <c r="L643" t="s">
        <v>2771</v>
      </c>
      <c r="M643" t="s">
        <v>2772</v>
      </c>
    </row>
    <row r="644" spans="1:13">
      <c r="A644">
        <v>642</v>
      </c>
      <c r="B644">
        <f>"013"</f>
        <v>0</v>
      </c>
      <c r="C644" t="s">
        <v>2424</v>
      </c>
      <c r="D644">
        <v>2024</v>
      </c>
      <c r="E644" t="s">
        <v>2773</v>
      </c>
      <c r="F644" t="s">
        <v>15</v>
      </c>
      <c r="G644" t="s">
        <v>16</v>
      </c>
      <c r="H644" t="s">
        <v>17</v>
      </c>
      <c r="I644" t="s">
        <v>18</v>
      </c>
      <c r="J644" t="s">
        <v>2774</v>
      </c>
      <c r="K644" t="s">
        <v>2775</v>
      </c>
      <c r="L644" t="s">
        <v>2776</v>
      </c>
      <c r="M644" t="s">
        <v>2777</v>
      </c>
    </row>
    <row r="645" spans="1:13">
      <c r="A645">
        <v>643</v>
      </c>
      <c r="B645">
        <f>"013"</f>
        <v>0</v>
      </c>
      <c r="C645" t="s">
        <v>2424</v>
      </c>
      <c r="D645">
        <v>2024</v>
      </c>
      <c r="E645" t="s">
        <v>2778</v>
      </c>
      <c r="F645" t="s">
        <v>15</v>
      </c>
      <c r="G645" t="s">
        <v>16</v>
      </c>
      <c r="H645" t="s">
        <v>17</v>
      </c>
      <c r="I645" t="s">
        <v>18</v>
      </c>
      <c r="J645" t="s">
        <v>2779</v>
      </c>
      <c r="K645" t="s">
        <v>2780</v>
      </c>
      <c r="L645" t="s">
        <v>2781</v>
      </c>
      <c r="M645" t="s">
        <v>2782</v>
      </c>
    </row>
    <row r="646" spans="1:13">
      <c r="A646">
        <v>644</v>
      </c>
      <c r="B646">
        <f>"013"</f>
        <v>0</v>
      </c>
      <c r="C646" t="s">
        <v>2424</v>
      </c>
      <c r="D646">
        <v>2024</v>
      </c>
      <c r="E646" t="s">
        <v>2783</v>
      </c>
      <c r="F646" t="s">
        <v>15</v>
      </c>
      <c r="G646" t="s">
        <v>16</v>
      </c>
      <c r="H646" t="s">
        <v>17</v>
      </c>
      <c r="I646" t="s">
        <v>18</v>
      </c>
      <c r="J646" t="s">
        <v>2784</v>
      </c>
      <c r="K646" t="s">
        <v>2785</v>
      </c>
      <c r="L646" t="s">
        <v>2786</v>
      </c>
      <c r="M646" t="s">
        <v>2787</v>
      </c>
    </row>
    <row r="647" spans="1:13">
      <c r="A647">
        <v>645</v>
      </c>
      <c r="B647">
        <f>"013"</f>
        <v>0</v>
      </c>
      <c r="C647" t="s">
        <v>2424</v>
      </c>
      <c r="D647">
        <v>2024</v>
      </c>
      <c r="E647" t="s">
        <v>2788</v>
      </c>
      <c r="F647" t="s">
        <v>15</v>
      </c>
      <c r="G647" t="s">
        <v>16</v>
      </c>
      <c r="H647" t="s">
        <v>17</v>
      </c>
      <c r="I647" t="s">
        <v>18</v>
      </c>
      <c r="J647" t="s">
        <v>2789</v>
      </c>
      <c r="K647" t="s">
        <v>2790</v>
      </c>
      <c r="L647" t="s">
        <v>2791</v>
      </c>
      <c r="M647" t="s">
        <v>2792</v>
      </c>
    </row>
    <row r="648" spans="1:13">
      <c r="A648">
        <v>646</v>
      </c>
      <c r="B648">
        <f>"013"</f>
        <v>0</v>
      </c>
      <c r="C648" t="s">
        <v>2424</v>
      </c>
      <c r="D648">
        <v>2024</v>
      </c>
      <c r="E648" t="s">
        <v>2793</v>
      </c>
      <c r="F648" t="s">
        <v>15</v>
      </c>
      <c r="G648" t="s">
        <v>16</v>
      </c>
      <c r="H648" t="s">
        <v>17</v>
      </c>
      <c r="I648" t="s">
        <v>18</v>
      </c>
      <c r="J648" t="s">
        <v>2794</v>
      </c>
      <c r="K648" t="s">
        <v>2795</v>
      </c>
      <c r="L648" t="s">
        <v>2796</v>
      </c>
      <c r="M648" t="s">
        <v>2797</v>
      </c>
    </row>
    <row r="649" spans="1:13">
      <c r="A649">
        <v>647</v>
      </c>
      <c r="B649">
        <f>"013"</f>
        <v>0</v>
      </c>
      <c r="C649" t="s">
        <v>2424</v>
      </c>
      <c r="D649">
        <v>2024</v>
      </c>
      <c r="E649" t="s">
        <v>2798</v>
      </c>
      <c r="F649" t="s">
        <v>15</v>
      </c>
      <c r="G649" t="s">
        <v>16</v>
      </c>
      <c r="H649" t="s">
        <v>17</v>
      </c>
      <c r="I649" t="s">
        <v>18</v>
      </c>
      <c r="J649" t="s">
        <v>2799</v>
      </c>
      <c r="K649" t="s">
        <v>2800</v>
      </c>
      <c r="L649" t="s">
        <v>2801</v>
      </c>
      <c r="M649" t="s">
        <v>2802</v>
      </c>
    </row>
    <row r="650" spans="1:13">
      <c r="A650">
        <v>648</v>
      </c>
      <c r="B650">
        <f>"013"</f>
        <v>0</v>
      </c>
      <c r="C650" t="s">
        <v>2424</v>
      </c>
      <c r="D650">
        <v>2024</v>
      </c>
      <c r="E650" t="s">
        <v>2803</v>
      </c>
      <c r="F650" t="s">
        <v>15</v>
      </c>
      <c r="G650" t="s">
        <v>16</v>
      </c>
      <c r="H650" t="s">
        <v>17</v>
      </c>
      <c r="I650" t="s">
        <v>18</v>
      </c>
      <c r="J650" t="s">
        <v>2804</v>
      </c>
      <c r="K650" t="s">
        <v>2805</v>
      </c>
      <c r="L650" t="s">
        <v>2806</v>
      </c>
      <c r="M650" t="s">
        <v>2807</v>
      </c>
    </row>
    <row r="651" spans="1:13">
      <c r="A651">
        <v>649</v>
      </c>
      <c r="B651">
        <f>"013"</f>
        <v>0</v>
      </c>
      <c r="C651" t="s">
        <v>2424</v>
      </c>
      <c r="D651">
        <v>2024</v>
      </c>
      <c r="E651" t="s">
        <v>2808</v>
      </c>
      <c r="F651" t="s">
        <v>15</v>
      </c>
      <c r="G651" t="s">
        <v>16</v>
      </c>
      <c r="H651" t="s">
        <v>17</v>
      </c>
      <c r="I651" t="s">
        <v>18</v>
      </c>
      <c r="J651" t="s">
        <v>2809</v>
      </c>
      <c r="K651" t="s">
        <v>2810</v>
      </c>
      <c r="L651" t="s">
        <v>2811</v>
      </c>
      <c r="M651" t="s">
        <v>2812</v>
      </c>
    </row>
    <row r="652" spans="1:13">
      <c r="A652">
        <v>650</v>
      </c>
      <c r="B652">
        <f>"013"</f>
        <v>0</v>
      </c>
      <c r="C652" t="s">
        <v>2424</v>
      </c>
      <c r="D652">
        <v>2024</v>
      </c>
      <c r="E652" t="s">
        <v>2813</v>
      </c>
      <c r="F652" t="s">
        <v>15</v>
      </c>
      <c r="G652" t="s">
        <v>16</v>
      </c>
      <c r="H652" t="s">
        <v>17</v>
      </c>
      <c r="I652" t="s">
        <v>18</v>
      </c>
      <c r="J652" t="s">
        <v>2814</v>
      </c>
      <c r="K652" t="s">
        <v>2815</v>
      </c>
      <c r="L652" t="s">
        <v>2816</v>
      </c>
      <c r="M652" t="s">
        <v>2817</v>
      </c>
    </row>
    <row r="653" spans="1:13">
      <c r="A653">
        <v>651</v>
      </c>
      <c r="B653">
        <f>"013"</f>
        <v>0</v>
      </c>
      <c r="C653" t="s">
        <v>2424</v>
      </c>
      <c r="D653">
        <v>2024</v>
      </c>
      <c r="E653" t="s">
        <v>2818</v>
      </c>
      <c r="F653" t="s">
        <v>15</v>
      </c>
      <c r="G653" t="s">
        <v>16</v>
      </c>
      <c r="H653" t="s">
        <v>17</v>
      </c>
      <c r="I653" t="s">
        <v>18</v>
      </c>
      <c r="J653" t="s">
        <v>2819</v>
      </c>
      <c r="K653" t="s">
        <v>2820</v>
      </c>
      <c r="L653" t="s">
        <v>2821</v>
      </c>
      <c r="M653" t="s">
        <v>2822</v>
      </c>
    </row>
    <row r="654" spans="1:13">
      <c r="A654">
        <v>652</v>
      </c>
      <c r="B654">
        <f>"013"</f>
        <v>0</v>
      </c>
      <c r="C654" t="s">
        <v>2424</v>
      </c>
      <c r="D654">
        <v>2024</v>
      </c>
      <c r="E654" t="s">
        <v>456</v>
      </c>
      <c r="F654" t="s">
        <v>15</v>
      </c>
      <c r="G654" t="s">
        <v>16</v>
      </c>
      <c r="H654" t="s">
        <v>17</v>
      </c>
      <c r="I654" t="s">
        <v>18</v>
      </c>
      <c r="J654" t="s">
        <v>2823</v>
      </c>
      <c r="K654" t="s">
        <v>2824</v>
      </c>
      <c r="L654" t="s">
        <v>2825</v>
      </c>
      <c r="M654" t="s">
        <v>2826</v>
      </c>
    </row>
    <row r="655" spans="1:13">
      <c r="A655">
        <v>653</v>
      </c>
      <c r="B655">
        <f>"013"</f>
        <v>0</v>
      </c>
      <c r="C655" t="s">
        <v>2424</v>
      </c>
      <c r="D655">
        <v>2024</v>
      </c>
      <c r="E655" t="s">
        <v>2827</v>
      </c>
      <c r="F655" t="s">
        <v>15</v>
      </c>
      <c r="G655" t="s">
        <v>16</v>
      </c>
      <c r="H655" t="s">
        <v>17</v>
      </c>
      <c r="I655" t="s">
        <v>18</v>
      </c>
      <c r="J655" t="s">
        <v>2828</v>
      </c>
      <c r="K655" t="s">
        <v>2829</v>
      </c>
      <c r="L655" t="s">
        <v>2830</v>
      </c>
      <c r="M655" t="s">
        <v>2831</v>
      </c>
    </row>
    <row r="656" spans="1:13">
      <c r="A656">
        <v>654</v>
      </c>
      <c r="B656">
        <f>"013"</f>
        <v>0</v>
      </c>
      <c r="C656" t="s">
        <v>2424</v>
      </c>
      <c r="D656">
        <v>2024</v>
      </c>
      <c r="E656" t="s">
        <v>2832</v>
      </c>
      <c r="F656" t="s">
        <v>15</v>
      </c>
      <c r="G656" t="s">
        <v>16</v>
      </c>
      <c r="H656" t="s">
        <v>17</v>
      </c>
      <c r="I656" t="s">
        <v>18</v>
      </c>
      <c r="J656" t="s">
        <v>2833</v>
      </c>
      <c r="K656" t="s">
        <v>2834</v>
      </c>
      <c r="L656" t="s">
        <v>2835</v>
      </c>
      <c r="M656" t="s">
        <v>2836</v>
      </c>
    </row>
    <row r="657" spans="1:13">
      <c r="A657">
        <v>655</v>
      </c>
      <c r="B657">
        <f>"013"</f>
        <v>0</v>
      </c>
      <c r="C657" t="s">
        <v>2424</v>
      </c>
      <c r="D657">
        <v>2024</v>
      </c>
      <c r="E657" t="s">
        <v>2837</v>
      </c>
      <c r="F657" t="s">
        <v>15</v>
      </c>
      <c r="G657" t="s">
        <v>16</v>
      </c>
      <c r="H657" t="s">
        <v>17</v>
      </c>
      <c r="I657" t="s">
        <v>18</v>
      </c>
      <c r="J657" t="s">
        <v>2838</v>
      </c>
      <c r="K657" t="s">
        <v>2839</v>
      </c>
      <c r="L657" t="s">
        <v>2840</v>
      </c>
      <c r="M657" t="s">
        <v>2841</v>
      </c>
    </row>
    <row r="658" spans="1:13">
      <c r="A658">
        <v>656</v>
      </c>
      <c r="B658">
        <f>"013"</f>
        <v>0</v>
      </c>
      <c r="C658" t="s">
        <v>2424</v>
      </c>
      <c r="D658">
        <v>2024</v>
      </c>
      <c r="E658" t="s">
        <v>2842</v>
      </c>
      <c r="F658" t="s">
        <v>15</v>
      </c>
      <c r="G658" t="s">
        <v>16</v>
      </c>
      <c r="H658" t="s">
        <v>17</v>
      </c>
      <c r="I658" t="s">
        <v>18</v>
      </c>
      <c r="J658" t="s">
        <v>2843</v>
      </c>
      <c r="K658" t="s">
        <v>2844</v>
      </c>
      <c r="L658" t="s">
        <v>2845</v>
      </c>
      <c r="M658" t="s">
        <v>2846</v>
      </c>
    </row>
    <row r="659" spans="1:13">
      <c r="A659">
        <v>657</v>
      </c>
      <c r="B659">
        <f>"013"</f>
        <v>0</v>
      </c>
      <c r="C659" t="s">
        <v>2424</v>
      </c>
      <c r="D659">
        <v>2024</v>
      </c>
      <c r="E659" t="s">
        <v>2847</v>
      </c>
      <c r="F659" t="s">
        <v>15</v>
      </c>
      <c r="G659" t="s">
        <v>16</v>
      </c>
      <c r="H659" t="s">
        <v>17</v>
      </c>
      <c r="I659" t="s">
        <v>18</v>
      </c>
      <c r="J659" t="s">
        <v>2848</v>
      </c>
      <c r="K659" t="s">
        <v>2849</v>
      </c>
      <c r="L659" t="s">
        <v>2850</v>
      </c>
      <c r="M659" t="s">
        <v>2851</v>
      </c>
    </row>
    <row r="660" spans="1:13">
      <c r="A660">
        <v>658</v>
      </c>
      <c r="B660">
        <f>"013"</f>
        <v>0</v>
      </c>
      <c r="C660" t="s">
        <v>2424</v>
      </c>
      <c r="D660">
        <v>2024</v>
      </c>
      <c r="E660" t="s">
        <v>2852</v>
      </c>
      <c r="F660" t="s">
        <v>15</v>
      </c>
      <c r="G660" t="s">
        <v>16</v>
      </c>
      <c r="H660" t="s">
        <v>17</v>
      </c>
      <c r="I660" t="s">
        <v>18</v>
      </c>
      <c r="J660" t="s">
        <v>2853</v>
      </c>
      <c r="K660" t="s">
        <v>2854</v>
      </c>
      <c r="L660" t="s">
        <v>2855</v>
      </c>
      <c r="M660" t="s">
        <v>2856</v>
      </c>
    </row>
    <row r="661" spans="1:13">
      <c r="A661">
        <v>659</v>
      </c>
      <c r="B661">
        <f>"013"</f>
        <v>0</v>
      </c>
      <c r="C661" t="s">
        <v>2424</v>
      </c>
      <c r="D661">
        <v>2024</v>
      </c>
      <c r="E661" t="s">
        <v>2857</v>
      </c>
      <c r="F661" t="s">
        <v>15</v>
      </c>
      <c r="G661" t="s">
        <v>16</v>
      </c>
      <c r="H661" t="s">
        <v>17</v>
      </c>
      <c r="I661" t="s">
        <v>18</v>
      </c>
      <c r="J661" t="s">
        <v>2858</v>
      </c>
      <c r="K661" t="s">
        <v>2859</v>
      </c>
      <c r="L661" t="s">
        <v>2860</v>
      </c>
      <c r="M661" t="s">
        <v>2861</v>
      </c>
    </row>
    <row r="662" spans="1:13">
      <c r="A662">
        <v>660</v>
      </c>
      <c r="B662">
        <f>"013"</f>
        <v>0</v>
      </c>
      <c r="C662" t="s">
        <v>2424</v>
      </c>
      <c r="D662">
        <v>2024</v>
      </c>
      <c r="E662" t="s">
        <v>2862</v>
      </c>
      <c r="F662" t="s">
        <v>15</v>
      </c>
      <c r="G662" t="s">
        <v>16</v>
      </c>
      <c r="H662" t="s">
        <v>17</v>
      </c>
      <c r="I662" t="s">
        <v>18</v>
      </c>
      <c r="J662" t="s">
        <v>2863</v>
      </c>
      <c r="K662" t="s">
        <v>2864</v>
      </c>
      <c r="L662" t="s">
        <v>2865</v>
      </c>
      <c r="M662" t="s">
        <v>2866</v>
      </c>
    </row>
    <row r="663" spans="1:13">
      <c r="A663">
        <v>661</v>
      </c>
      <c r="B663">
        <f>"013"</f>
        <v>0</v>
      </c>
      <c r="C663" t="s">
        <v>2424</v>
      </c>
      <c r="D663">
        <v>2024</v>
      </c>
      <c r="E663" t="s">
        <v>2867</v>
      </c>
      <c r="F663" t="s">
        <v>15</v>
      </c>
      <c r="G663" t="s">
        <v>16</v>
      </c>
      <c r="H663" t="s">
        <v>17</v>
      </c>
      <c r="I663" t="s">
        <v>18</v>
      </c>
      <c r="J663" t="s">
        <v>2868</v>
      </c>
      <c r="K663" t="s">
        <v>2869</v>
      </c>
      <c r="L663" t="s">
        <v>2870</v>
      </c>
      <c r="M663" t="s">
        <v>2871</v>
      </c>
    </row>
    <row r="664" spans="1:13">
      <c r="A664">
        <v>662</v>
      </c>
      <c r="B664">
        <f>"013"</f>
        <v>0</v>
      </c>
      <c r="C664" t="s">
        <v>2424</v>
      </c>
      <c r="D664">
        <v>2024</v>
      </c>
      <c r="E664" t="s">
        <v>2872</v>
      </c>
      <c r="F664" t="s">
        <v>15</v>
      </c>
      <c r="G664" t="s">
        <v>16</v>
      </c>
      <c r="H664" t="s">
        <v>17</v>
      </c>
      <c r="I664" t="s">
        <v>18</v>
      </c>
      <c r="J664" t="s">
        <v>2873</v>
      </c>
      <c r="K664" t="s">
        <v>2874</v>
      </c>
      <c r="L664" t="s">
        <v>2875</v>
      </c>
      <c r="M664" t="s">
        <v>2876</v>
      </c>
    </row>
    <row r="665" spans="1:13">
      <c r="A665">
        <v>663</v>
      </c>
      <c r="B665">
        <f>"013"</f>
        <v>0</v>
      </c>
      <c r="C665" t="s">
        <v>2424</v>
      </c>
      <c r="D665">
        <v>2024</v>
      </c>
      <c r="E665" t="s">
        <v>58</v>
      </c>
      <c r="F665" t="s">
        <v>15</v>
      </c>
      <c r="G665" t="s">
        <v>16</v>
      </c>
      <c r="H665" t="s">
        <v>17</v>
      </c>
      <c r="I665" t="s">
        <v>18</v>
      </c>
      <c r="J665" t="s">
        <v>2877</v>
      </c>
      <c r="K665" t="s">
        <v>2878</v>
      </c>
      <c r="L665" t="s">
        <v>2879</v>
      </c>
      <c r="M665" t="s">
        <v>2880</v>
      </c>
    </row>
    <row r="666" spans="1:13">
      <c r="A666">
        <v>664</v>
      </c>
      <c r="B666">
        <f>"013"</f>
        <v>0</v>
      </c>
      <c r="C666" t="s">
        <v>2424</v>
      </c>
      <c r="D666">
        <v>2024</v>
      </c>
      <c r="E666" t="s">
        <v>63</v>
      </c>
      <c r="F666" t="s">
        <v>15</v>
      </c>
      <c r="G666" t="s">
        <v>16</v>
      </c>
      <c r="H666" t="s">
        <v>17</v>
      </c>
      <c r="I666" t="s">
        <v>18</v>
      </c>
      <c r="J666" t="s">
        <v>2881</v>
      </c>
      <c r="K666" t="s">
        <v>2882</v>
      </c>
      <c r="L666" t="s">
        <v>2883</v>
      </c>
      <c r="M666" t="s">
        <v>2884</v>
      </c>
    </row>
    <row r="667" spans="1:13">
      <c r="A667">
        <v>665</v>
      </c>
      <c r="B667">
        <f>"013"</f>
        <v>0</v>
      </c>
      <c r="C667" t="s">
        <v>2424</v>
      </c>
      <c r="D667">
        <v>2024</v>
      </c>
      <c r="E667" t="s">
        <v>2885</v>
      </c>
      <c r="F667" t="s">
        <v>15</v>
      </c>
      <c r="G667" t="s">
        <v>16</v>
      </c>
      <c r="H667" t="s">
        <v>17</v>
      </c>
      <c r="I667" t="s">
        <v>18</v>
      </c>
      <c r="J667" t="s">
        <v>2886</v>
      </c>
      <c r="K667" t="s">
        <v>2887</v>
      </c>
      <c r="L667" t="s">
        <v>2888</v>
      </c>
      <c r="M667" t="s">
        <v>2889</v>
      </c>
    </row>
    <row r="668" spans="1:13">
      <c r="A668">
        <v>666</v>
      </c>
      <c r="B668">
        <f>"013"</f>
        <v>0</v>
      </c>
      <c r="C668" t="s">
        <v>2424</v>
      </c>
      <c r="D668">
        <v>2024</v>
      </c>
      <c r="E668" t="s">
        <v>2890</v>
      </c>
      <c r="F668" t="s">
        <v>15</v>
      </c>
      <c r="G668" t="s">
        <v>16</v>
      </c>
      <c r="H668" t="s">
        <v>17</v>
      </c>
      <c r="I668" t="s">
        <v>18</v>
      </c>
      <c r="J668" t="s">
        <v>2891</v>
      </c>
      <c r="K668" t="s">
        <v>2892</v>
      </c>
      <c r="L668" t="s">
        <v>2893</v>
      </c>
      <c r="M668" t="s">
        <v>2894</v>
      </c>
    </row>
    <row r="669" spans="1:13">
      <c r="A669">
        <v>667</v>
      </c>
      <c r="B669">
        <f>"013"</f>
        <v>0</v>
      </c>
      <c r="C669" t="s">
        <v>2424</v>
      </c>
      <c r="D669">
        <v>2024</v>
      </c>
      <c r="E669" t="s">
        <v>2895</v>
      </c>
      <c r="F669" t="s">
        <v>15</v>
      </c>
      <c r="G669" t="s">
        <v>16</v>
      </c>
      <c r="H669" t="s">
        <v>17</v>
      </c>
      <c r="I669" t="s">
        <v>18</v>
      </c>
      <c r="J669" t="s">
        <v>2896</v>
      </c>
      <c r="K669" t="s">
        <v>2897</v>
      </c>
      <c r="L669" t="s">
        <v>2898</v>
      </c>
      <c r="M669" t="s">
        <v>2899</v>
      </c>
    </row>
    <row r="670" spans="1:13">
      <c r="A670">
        <v>668</v>
      </c>
      <c r="B670">
        <f>"013"</f>
        <v>0</v>
      </c>
      <c r="C670" t="s">
        <v>2424</v>
      </c>
      <c r="D670">
        <v>2024</v>
      </c>
      <c r="E670" t="s">
        <v>2900</v>
      </c>
      <c r="F670" t="s">
        <v>15</v>
      </c>
      <c r="G670" t="s">
        <v>16</v>
      </c>
      <c r="H670" t="s">
        <v>17</v>
      </c>
      <c r="I670" t="s">
        <v>18</v>
      </c>
      <c r="J670" t="s">
        <v>2901</v>
      </c>
      <c r="K670" t="s">
        <v>2902</v>
      </c>
      <c r="L670" t="s">
        <v>2903</v>
      </c>
      <c r="M670" t="s">
        <v>2904</v>
      </c>
    </row>
    <row r="671" spans="1:13">
      <c r="A671">
        <v>669</v>
      </c>
      <c r="B671">
        <f>"013"</f>
        <v>0</v>
      </c>
      <c r="C671" t="s">
        <v>2424</v>
      </c>
      <c r="D671">
        <v>2024</v>
      </c>
      <c r="E671" t="s">
        <v>2905</v>
      </c>
      <c r="F671" t="s">
        <v>15</v>
      </c>
      <c r="G671" t="s">
        <v>16</v>
      </c>
      <c r="H671" t="s">
        <v>17</v>
      </c>
      <c r="I671" t="s">
        <v>18</v>
      </c>
      <c r="J671" t="s">
        <v>2906</v>
      </c>
      <c r="K671" t="s">
        <v>2907</v>
      </c>
      <c r="L671" t="s">
        <v>2908</v>
      </c>
      <c r="M671" t="s">
        <v>2909</v>
      </c>
    </row>
    <row r="672" spans="1:13">
      <c r="A672">
        <v>670</v>
      </c>
      <c r="B672">
        <f>"013"</f>
        <v>0</v>
      </c>
      <c r="C672" t="s">
        <v>2424</v>
      </c>
      <c r="D672">
        <v>2024</v>
      </c>
      <c r="E672" t="s">
        <v>2910</v>
      </c>
      <c r="F672" t="s">
        <v>15</v>
      </c>
      <c r="G672" t="s">
        <v>16</v>
      </c>
      <c r="H672" t="s">
        <v>17</v>
      </c>
      <c r="I672" t="s">
        <v>18</v>
      </c>
      <c r="J672" t="s">
        <v>2911</v>
      </c>
      <c r="K672" t="s">
        <v>2912</v>
      </c>
      <c r="L672" t="s">
        <v>2913</v>
      </c>
      <c r="M672" t="s">
        <v>2914</v>
      </c>
    </row>
    <row r="673" spans="1:13">
      <c r="A673">
        <v>671</v>
      </c>
      <c r="B673">
        <f>"013"</f>
        <v>0</v>
      </c>
      <c r="C673" t="s">
        <v>2424</v>
      </c>
      <c r="D673">
        <v>2024</v>
      </c>
      <c r="E673" t="s">
        <v>68</v>
      </c>
      <c r="F673" t="s">
        <v>15</v>
      </c>
      <c r="G673" t="s">
        <v>16</v>
      </c>
      <c r="H673" t="s">
        <v>17</v>
      </c>
      <c r="I673" t="s">
        <v>18</v>
      </c>
      <c r="J673" t="s">
        <v>2915</v>
      </c>
      <c r="K673" t="s">
        <v>2916</v>
      </c>
      <c r="L673" t="s">
        <v>2917</v>
      </c>
      <c r="M673" t="s">
        <v>2918</v>
      </c>
    </row>
    <row r="674" spans="1:13">
      <c r="A674">
        <v>672</v>
      </c>
      <c r="B674">
        <f>"013"</f>
        <v>0</v>
      </c>
      <c r="C674" t="s">
        <v>2424</v>
      </c>
      <c r="D674">
        <v>2024</v>
      </c>
      <c r="E674" t="s">
        <v>2919</v>
      </c>
      <c r="F674" t="s">
        <v>15</v>
      </c>
      <c r="G674" t="s">
        <v>16</v>
      </c>
      <c r="H674" t="s">
        <v>17</v>
      </c>
      <c r="I674" t="s">
        <v>18</v>
      </c>
      <c r="J674" t="s">
        <v>2920</v>
      </c>
      <c r="K674" t="s">
        <v>2921</v>
      </c>
      <c r="L674" t="s">
        <v>2922</v>
      </c>
      <c r="M674" t="s">
        <v>2923</v>
      </c>
    </row>
    <row r="675" spans="1:13">
      <c r="A675">
        <v>673</v>
      </c>
      <c r="B675">
        <f>"013"</f>
        <v>0</v>
      </c>
      <c r="C675" t="s">
        <v>2424</v>
      </c>
      <c r="D675">
        <v>2024</v>
      </c>
      <c r="E675" t="s">
        <v>2924</v>
      </c>
      <c r="F675" t="s">
        <v>15</v>
      </c>
      <c r="G675" t="s">
        <v>16</v>
      </c>
      <c r="H675" t="s">
        <v>17</v>
      </c>
      <c r="I675" t="s">
        <v>18</v>
      </c>
      <c r="J675" t="s">
        <v>2925</v>
      </c>
      <c r="K675" t="s">
        <v>2926</v>
      </c>
      <c r="L675" t="s">
        <v>2927</v>
      </c>
      <c r="M675" t="s">
        <v>2928</v>
      </c>
    </row>
    <row r="676" spans="1:13">
      <c r="A676">
        <v>674</v>
      </c>
      <c r="B676">
        <f>"013"</f>
        <v>0</v>
      </c>
      <c r="C676" t="s">
        <v>2424</v>
      </c>
      <c r="D676">
        <v>2024</v>
      </c>
      <c r="E676" t="s">
        <v>2929</v>
      </c>
      <c r="F676" t="s">
        <v>15</v>
      </c>
      <c r="G676" t="s">
        <v>16</v>
      </c>
      <c r="H676" t="s">
        <v>17</v>
      </c>
      <c r="I676" t="s">
        <v>18</v>
      </c>
      <c r="J676" t="s">
        <v>2930</v>
      </c>
      <c r="K676" t="s">
        <v>2931</v>
      </c>
      <c r="L676" t="s">
        <v>2932</v>
      </c>
      <c r="M676" t="s">
        <v>2933</v>
      </c>
    </row>
    <row r="677" spans="1:13">
      <c r="A677">
        <v>675</v>
      </c>
      <c r="B677">
        <f>"013"</f>
        <v>0</v>
      </c>
      <c r="C677" t="s">
        <v>2424</v>
      </c>
      <c r="D677">
        <v>2024</v>
      </c>
      <c r="E677" t="s">
        <v>2934</v>
      </c>
      <c r="F677" t="s">
        <v>15</v>
      </c>
      <c r="G677" t="s">
        <v>16</v>
      </c>
      <c r="H677" t="s">
        <v>17</v>
      </c>
      <c r="I677" t="s">
        <v>18</v>
      </c>
      <c r="J677" t="s">
        <v>2935</v>
      </c>
      <c r="K677" t="s">
        <v>2936</v>
      </c>
      <c r="L677" t="s">
        <v>2937</v>
      </c>
      <c r="M677" t="s">
        <v>2938</v>
      </c>
    </row>
    <row r="678" spans="1:13">
      <c r="A678">
        <v>676</v>
      </c>
      <c r="B678">
        <f>"013"</f>
        <v>0</v>
      </c>
      <c r="C678" t="s">
        <v>2424</v>
      </c>
      <c r="D678">
        <v>2024</v>
      </c>
      <c r="E678" t="s">
        <v>2939</v>
      </c>
      <c r="F678" t="s">
        <v>15</v>
      </c>
      <c r="G678" t="s">
        <v>16</v>
      </c>
      <c r="H678" t="s">
        <v>17</v>
      </c>
      <c r="I678" t="s">
        <v>18</v>
      </c>
      <c r="J678" t="s">
        <v>2940</v>
      </c>
      <c r="K678" t="s">
        <v>2941</v>
      </c>
      <c r="L678" t="s">
        <v>2942</v>
      </c>
      <c r="M678" t="s">
        <v>2943</v>
      </c>
    </row>
    <row r="679" spans="1:13">
      <c r="A679">
        <v>677</v>
      </c>
      <c r="B679">
        <f>"013"</f>
        <v>0</v>
      </c>
      <c r="C679" t="s">
        <v>2424</v>
      </c>
      <c r="D679">
        <v>2024</v>
      </c>
      <c r="E679" t="s">
        <v>2944</v>
      </c>
      <c r="F679" t="s">
        <v>15</v>
      </c>
      <c r="G679" t="s">
        <v>16</v>
      </c>
      <c r="H679" t="s">
        <v>17</v>
      </c>
      <c r="I679" t="s">
        <v>18</v>
      </c>
      <c r="J679" t="s">
        <v>2945</v>
      </c>
      <c r="K679" t="s">
        <v>2946</v>
      </c>
      <c r="L679" t="s">
        <v>2947</v>
      </c>
      <c r="M679" t="s">
        <v>2948</v>
      </c>
    </row>
    <row r="680" spans="1:13">
      <c r="A680">
        <v>678</v>
      </c>
      <c r="B680">
        <f>"013"</f>
        <v>0</v>
      </c>
      <c r="C680" t="s">
        <v>2424</v>
      </c>
      <c r="D680">
        <v>2024</v>
      </c>
      <c r="E680" t="s">
        <v>2949</v>
      </c>
      <c r="F680" t="s">
        <v>15</v>
      </c>
      <c r="G680" t="s">
        <v>16</v>
      </c>
      <c r="H680" t="s">
        <v>17</v>
      </c>
      <c r="I680" t="s">
        <v>18</v>
      </c>
      <c r="J680" t="s">
        <v>2950</v>
      </c>
      <c r="K680" t="s">
        <v>2951</v>
      </c>
      <c r="L680" t="s">
        <v>2952</v>
      </c>
      <c r="M680" t="s">
        <v>2953</v>
      </c>
    </row>
    <row r="681" spans="1:13">
      <c r="A681">
        <v>679</v>
      </c>
      <c r="B681">
        <f>"013"</f>
        <v>0</v>
      </c>
      <c r="C681" t="s">
        <v>2424</v>
      </c>
      <c r="D681">
        <v>2024</v>
      </c>
      <c r="E681" t="s">
        <v>2954</v>
      </c>
      <c r="F681" t="s">
        <v>15</v>
      </c>
      <c r="G681" t="s">
        <v>16</v>
      </c>
      <c r="H681" t="s">
        <v>17</v>
      </c>
      <c r="I681" t="s">
        <v>18</v>
      </c>
      <c r="J681" t="s">
        <v>2955</v>
      </c>
      <c r="K681" t="s">
        <v>2956</v>
      </c>
      <c r="L681" t="s">
        <v>2957</v>
      </c>
      <c r="M681" t="s">
        <v>2958</v>
      </c>
    </row>
    <row r="682" spans="1:13">
      <c r="A682">
        <v>680</v>
      </c>
      <c r="B682">
        <f>"013"</f>
        <v>0</v>
      </c>
      <c r="C682" t="s">
        <v>2424</v>
      </c>
      <c r="D682">
        <v>2024</v>
      </c>
      <c r="E682" t="s">
        <v>2959</v>
      </c>
      <c r="F682" t="s">
        <v>15</v>
      </c>
      <c r="G682" t="s">
        <v>16</v>
      </c>
      <c r="H682" t="s">
        <v>17</v>
      </c>
      <c r="I682" t="s">
        <v>18</v>
      </c>
      <c r="J682" t="s">
        <v>2960</v>
      </c>
      <c r="K682" t="s">
        <v>2961</v>
      </c>
      <c r="L682" t="s">
        <v>2962</v>
      </c>
      <c r="M682" t="s">
        <v>2963</v>
      </c>
    </row>
    <row r="683" spans="1:13">
      <c r="A683">
        <v>681</v>
      </c>
      <c r="B683">
        <f>"013"</f>
        <v>0</v>
      </c>
      <c r="C683" t="s">
        <v>2424</v>
      </c>
      <c r="D683">
        <v>2024</v>
      </c>
      <c r="E683" t="s">
        <v>2964</v>
      </c>
      <c r="F683" t="s">
        <v>15</v>
      </c>
      <c r="G683" t="s">
        <v>16</v>
      </c>
      <c r="H683" t="s">
        <v>17</v>
      </c>
      <c r="I683" t="s">
        <v>18</v>
      </c>
      <c r="J683" t="s">
        <v>2965</v>
      </c>
      <c r="K683" t="s">
        <v>2966</v>
      </c>
      <c r="L683" t="s">
        <v>2967</v>
      </c>
      <c r="M683" t="s">
        <v>2968</v>
      </c>
    </row>
    <row r="684" spans="1:13">
      <c r="A684">
        <v>682</v>
      </c>
      <c r="B684">
        <f>"013"</f>
        <v>0</v>
      </c>
      <c r="C684" t="s">
        <v>2424</v>
      </c>
      <c r="D684">
        <v>2024</v>
      </c>
      <c r="E684" t="s">
        <v>73</v>
      </c>
      <c r="F684" t="s">
        <v>15</v>
      </c>
      <c r="G684" t="s">
        <v>16</v>
      </c>
      <c r="H684" t="s">
        <v>17</v>
      </c>
      <c r="I684" t="s">
        <v>18</v>
      </c>
      <c r="J684" t="s">
        <v>2969</v>
      </c>
      <c r="K684" t="s">
        <v>2970</v>
      </c>
      <c r="L684" t="s">
        <v>2971</v>
      </c>
      <c r="M684" t="s">
        <v>2972</v>
      </c>
    </row>
    <row r="685" spans="1:13">
      <c r="A685">
        <v>683</v>
      </c>
      <c r="B685">
        <f>"013"</f>
        <v>0</v>
      </c>
      <c r="C685" t="s">
        <v>2424</v>
      </c>
      <c r="D685">
        <v>2024</v>
      </c>
      <c r="E685" t="s">
        <v>2973</v>
      </c>
      <c r="F685" t="s">
        <v>15</v>
      </c>
      <c r="G685" t="s">
        <v>16</v>
      </c>
      <c r="H685" t="s">
        <v>17</v>
      </c>
      <c r="I685" t="s">
        <v>18</v>
      </c>
      <c r="J685" t="s">
        <v>2974</v>
      </c>
      <c r="K685" t="s">
        <v>2975</v>
      </c>
      <c r="L685" t="s">
        <v>2976</v>
      </c>
      <c r="M685" t="s">
        <v>2977</v>
      </c>
    </row>
    <row r="686" spans="1:13">
      <c r="A686">
        <v>684</v>
      </c>
      <c r="B686">
        <f>"013"</f>
        <v>0</v>
      </c>
      <c r="C686" t="s">
        <v>2424</v>
      </c>
      <c r="D686">
        <v>2024</v>
      </c>
      <c r="E686" t="s">
        <v>2978</v>
      </c>
      <c r="F686" t="s">
        <v>15</v>
      </c>
      <c r="G686" t="s">
        <v>16</v>
      </c>
      <c r="H686" t="s">
        <v>17</v>
      </c>
      <c r="I686" t="s">
        <v>18</v>
      </c>
      <c r="J686" t="s">
        <v>2979</v>
      </c>
      <c r="K686" t="s">
        <v>2980</v>
      </c>
      <c r="L686" t="s">
        <v>2981</v>
      </c>
      <c r="M686" t="s">
        <v>2982</v>
      </c>
    </row>
    <row r="687" spans="1:13">
      <c r="A687">
        <v>685</v>
      </c>
      <c r="B687">
        <f>"013"</f>
        <v>0</v>
      </c>
      <c r="C687" t="s">
        <v>2424</v>
      </c>
      <c r="D687">
        <v>2024</v>
      </c>
      <c r="E687" t="s">
        <v>2983</v>
      </c>
      <c r="F687" t="s">
        <v>15</v>
      </c>
      <c r="G687" t="s">
        <v>16</v>
      </c>
      <c r="H687" t="s">
        <v>17</v>
      </c>
      <c r="I687" t="s">
        <v>18</v>
      </c>
      <c r="J687" t="s">
        <v>2984</v>
      </c>
      <c r="K687" t="s">
        <v>2985</v>
      </c>
      <c r="L687" t="s">
        <v>2986</v>
      </c>
      <c r="M687" t="s">
        <v>2987</v>
      </c>
    </row>
    <row r="688" spans="1:13">
      <c r="A688">
        <v>686</v>
      </c>
      <c r="B688">
        <f>"013"</f>
        <v>0</v>
      </c>
      <c r="C688" t="s">
        <v>2424</v>
      </c>
      <c r="D688">
        <v>2024</v>
      </c>
      <c r="E688" t="s">
        <v>2988</v>
      </c>
      <c r="F688" t="s">
        <v>15</v>
      </c>
      <c r="G688" t="s">
        <v>16</v>
      </c>
      <c r="H688" t="s">
        <v>17</v>
      </c>
      <c r="I688" t="s">
        <v>18</v>
      </c>
      <c r="J688" t="s">
        <v>2989</v>
      </c>
      <c r="K688" t="s">
        <v>2990</v>
      </c>
      <c r="L688" t="s">
        <v>2991</v>
      </c>
      <c r="M688" t="s">
        <v>2992</v>
      </c>
    </row>
    <row r="689" spans="1:13">
      <c r="A689">
        <v>687</v>
      </c>
      <c r="B689">
        <f>"013"</f>
        <v>0</v>
      </c>
      <c r="C689" t="s">
        <v>2424</v>
      </c>
      <c r="D689">
        <v>2024</v>
      </c>
      <c r="E689" t="s">
        <v>2993</v>
      </c>
      <c r="F689" t="s">
        <v>15</v>
      </c>
      <c r="G689" t="s">
        <v>16</v>
      </c>
      <c r="H689" t="s">
        <v>17</v>
      </c>
      <c r="I689" t="s">
        <v>18</v>
      </c>
      <c r="J689" t="s">
        <v>2994</v>
      </c>
      <c r="K689" t="s">
        <v>2995</v>
      </c>
      <c r="L689" t="s">
        <v>2996</v>
      </c>
      <c r="M689" t="s">
        <v>2997</v>
      </c>
    </row>
    <row r="690" spans="1:13">
      <c r="A690">
        <v>688</v>
      </c>
      <c r="B690">
        <f>"013"</f>
        <v>0</v>
      </c>
      <c r="C690" t="s">
        <v>2424</v>
      </c>
      <c r="D690">
        <v>2024</v>
      </c>
      <c r="E690" t="s">
        <v>2998</v>
      </c>
      <c r="F690" t="s">
        <v>15</v>
      </c>
      <c r="G690" t="s">
        <v>16</v>
      </c>
      <c r="H690" t="s">
        <v>17</v>
      </c>
      <c r="I690" t="s">
        <v>18</v>
      </c>
      <c r="J690" t="s">
        <v>2999</v>
      </c>
      <c r="K690" t="s">
        <v>3000</v>
      </c>
      <c r="L690" t="s">
        <v>3001</v>
      </c>
      <c r="M690" t="s">
        <v>3002</v>
      </c>
    </row>
    <row r="691" spans="1:13">
      <c r="A691">
        <v>689</v>
      </c>
      <c r="B691">
        <f>"013"</f>
        <v>0</v>
      </c>
      <c r="C691" t="s">
        <v>2424</v>
      </c>
      <c r="D691">
        <v>2024</v>
      </c>
      <c r="E691" t="s">
        <v>3003</v>
      </c>
      <c r="F691" t="s">
        <v>15</v>
      </c>
      <c r="G691" t="s">
        <v>16</v>
      </c>
      <c r="H691" t="s">
        <v>17</v>
      </c>
      <c r="I691" t="s">
        <v>18</v>
      </c>
      <c r="J691" t="s">
        <v>3004</v>
      </c>
      <c r="K691" t="s">
        <v>3005</v>
      </c>
      <c r="L691" t="s">
        <v>3006</v>
      </c>
      <c r="M691" t="s">
        <v>3007</v>
      </c>
    </row>
    <row r="692" spans="1:13">
      <c r="A692">
        <v>690</v>
      </c>
      <c r="B692">
        <f>"013"</f>
        <v>0</v>
      </c>
      <c r="C692" t="s">
        <v>2424</v>
      </c>
      <c r="D692">
        <v>2024</v>
      </c>
      <c r="E692" t="s">
        <v>3008</v>
      </c>
      <c r="F692" t="s">
        <v>15</v>
      </c>
      <c r="G692" t="s">
        <v>16</v>
      </c>
      <c r="H692" t="s">
        <v>17</v>
      </c>
      <c r="I692" t="s">
        <v>18</v>
      </c>
      <c r="J692" t="s">
        <v>3009</v>
      </c>
      <c r="K692" t="s">
        <v>3010</v>
      </c>
      <c r="L692" t="s">
        <v>3011</v>
      </c>
      <c r="M692" t="s">
        <v>3012</v>
      </c>
    </row>
    <row r="693" spans="1:13">
      <c r="A693">
        <v>691</v>
      </c>
      <c r="B693">
        <f>"013"</f>
        <v>0</v>
      </c>
      <c r="C693" t="s">
        <v>2424</v>
      </c>
      <c r="D693">
        <v>2024</v>
      </c>
      <c r="E693" t="s">
        <v>78</v>
      </c>
      <c r="F693" t="s">
        <v>15</v>
      </c>
      <c r="G693" t="s">
        <v>16</v>
      </c>
      <c r="H693" t="s">
        <v>17</v>
      </c>
      <c r="I693" t="s">
        <v>18</v>
      </c>
      <c r="J693" t="s">
        <v>3013</v>
      </c>
      <c r="K693" t="s">
        <v>3014</v>
      </c>
      <c r="L693" t="s">
        <v>3015</v>
      </c>
      <c r="M693" t="s">
        <v>3016</v>
      </c>
    </row>
    <row r="694" spans="1:13">
      <c r="A694">
        <v>692</v>
      </c>
      <c r="B694">
        <f>"013"</f>
        <v>0</v>
      </c>
      <c r="C694" t="s">
        <v>2424</v>
      </c>
      <c r="D694">
        <v>2024</v>
      </c>
      <c r="E694" t="s">
        <v>3017</v>
      </c>
      <c r="F694" t="s">
        <v>15</v>
      </c>
      <c r="G694" t="s">
        <v>16</v>
      </c>
      <c r="H694" t="s">
        <v>17</v>
      </c>
      <c r="I694" t="s">
        <v>18</v>
      </c>
      <c r="J694" t="s">
        <v>3018</v>
      </c>
      <c r="K694" t="s">
        <v>3019</v>
      </c>
      <c r="L694" t="s">
        <v>3020</v>
      </c>
      <c r="M694" t="s">
        <v>3021</v>
      </c>
    </row>
    <row r="695" spans="1:13">
      <c r="A695">
        <v>693</v>
      </c>
      <c r="B695">
        <f>"013"</f>
        <v>0</v>
      </c>
      <c r="C695" t="s">
        <v>2424</v>
      </c>
      <c r="D695">
        <v>2024</v>
      </c>
      <c r="E695" t="s">
        <v>3022</v>
      </c>
      <c r="F695" t="s">
        <v>15</v>
      </c>
      <c r="G695" t="s">
        <v>16</v>
      </c>
      <c r="H695" t="s">
        <v>17</v>
      </c>
      <c r="I695" t="s">
        <v>18</v>
      </c>
      <c r="J695" t="s">
        <v>3023</v>
      </c>
      <c r="K695" t="s">
        <v>3024</v>
      </c>
      <c r="L695" t="s">
        <v>3025</v>
      </c>
      <c r="M695" t="s">
        <v>3026</v>
      </c>
    </row>
    <row r="696" spans="1:13">
      <c r="A696">
        <v>694</v>
      </c>
      <c r="B696">
        <f>"013"</f>
        <v>0</v>
      </c>
      <c r="C696" t="s">
        <v>2424</v>
      </c>
      <c r="D696">
        <v>2024</v>
      </c>
      <c r="E696" t="s">
        <v>3027</v>
      </c>
      <c r="F696" t="s">
        <v>15</v>
      </c>
      <c r="G696" t="s">
        <v>16</v>
      </c>
      <c r="H696" t="s">
        <v>17</v>
      </c>
      <c r="I696" t="s">
        <v>18</v>
      </c>
      <c r="J696" t="s">
        <v>3028</v>
      </c>
      <c r="K696" t="s">
        <v>3029</v>
      </c>
      <c r="L696" t="s">
        <v>3030</v>
      </c>
      <c r="M696" t="s">
        <v>3031</v>
      </c>
    </row>
    <row r="697" spans="1:13">
      <c r="A697">
        <v>695</v>
      </c>
      <c r="B697">
        <f>"013"</f>
        <v>0</v>
      </c>
      <c r="C697" t="s">
        <v>2424</v>
      </c>
      <c r="D697">
        <v>2024</v>
      </c>
      <c r="E697" t="s">
        <v>3032</v>
      </c>
      <c r="F697" t="s">
        <v>15</v>
      </c>
      <c r="G697" t="s">
        <v>16</v>
      </c>
      <c r="H697" t="s">
        <v>17</v>
      </c>
      <c r="I697" t="s">
        <v>18</v>
      </c>
      <c r="J697" t="s">
        <v>3033</v>
      </c>
      <c r="K697" t="s">
        <v>3034</v>
      </c>
      <c r="L697" t="s">
        <v>3035</v>
      </c>
      <c r="M697" t="s">
        <v>3036</v>
      </c>
    </row>
    <row r="698" spans="1:13">
      <c r="A698">
        <v>696</v>
      </c>
      <c r="B698">
        <f>"013"</f>
        <v>0</v>
      </c>
      <c r="C698" t="s">
        <v>2424</v>
      </c>
      <c r="D698">
        <v>2024</v>
      </c>
      <c r="E698" t="s">
        <v>3037</v>
      </c>
      <c r="F698" t="s">
        <v>15</v>
      </c>
      <c r="G698" t="s">
        <v>16</v>
      </c>
      <c r="H698" t="s">
        <v>17</v>
      </c>
      <c r="I698" t="s">
        <v>18</v>
      </c>
      <c r="J698" t="s">
        <v>3038</v>
      </c>
      <c r="K698" t="s">
        <v>3039</v>
      </c>
      <c r="L698" t="s">
        <v>3040</v>
      </c>
      <c r="M698" t="s">
        <v>3041</v>
      </c>
    </row>
    <row r="699" spans="1:13">
      <c r="A699">
        <v>697</v>
      </c>
      <c r="B699">
        <f>"013"</f>
        <v>0</v>
      </c>
      <c r="C699" t="s">
        <v>2424</v>
      </c>
      <c r="D699">
        <v>2024</v>
      </c>
      <c r="E699" t="s">
        <v>3042</v>
      </c>
      <c r="F699" t="s">
        <v>15</v>
      </c>
      <c r="G699" t="s">
        <v>16</v>
      </c>
      <c r="H699" t="s">
        <v>17</v>
      </c>
      <c r="I699" t="s">
        <v>18</v>
      </c>
      <c r="J699" t="s">
        <v>3043</v>
      </c>
      <c r="K699" t="s">
        <v>3044</v>
      </c>
      <c r="L699" t="s">
        <v>3045</v>
      </c>
      <c r="M699" t="s">
        <v>3046</v>
      </c>
    </row>
    <row r="700" spans="1:13">
      <c r="A700">
        <v>698</v>
      </c>
      <c r="B700">
        <f>"013"</f>
        <v>0</v>
      </c>
      <c r="C700" t="s">
        <v>2424</v>
      </c>
      <c r="D700">
        <v>2024</v>
      </c>
      <c r="E700" t="s">
        <v>3047</v>
      </c>
      <c r="F700" t="s">
        <v>15</v>
      </c>
      <c r="G700" t="s">
        <v>16</v>
      </c>
      <c r="H700" t="s">
        <v>17</v>
      </c>
      <c r="I700" t="s">
        <v>18</v>
      </c>
      <c r="J700" t="s">
        <v>3048</v>
      </c>
      <c r="K700" t="s">
        <v>3049</v>
      </c>
      <c r="L700" t="s">
        <v>3050</v>
      </c>
      <c r="M700" t="s">
        <v>3051</v>
      </c>
    </row>
    <row r="701" spans="1:13">
      <c r="A701">
        <v>699</v>
      </c>
      <c r="B701">
        <f>"013"</f>
        <v>0</v>
      </c>
      <c r="C701" t="s">
        <v>2424</v>
      </c>
      <c r="D701">
        <v>2024</v>
      </c>
      <c r="E701" t="s">
        <v>3052</v>
      </c>
      <c r="F701" t="s">
        <v>15</v>
      </c>
      <c r="G701" t="s">
        <v>16</v>
      </c>
      <c r="H701" t="s">
        <v>17</v>
      </c>
      <c r="I701" t="s">
        <v>18</v>
      </c>
      <c r="J701" t="s">
        <v>3053</v>
      </c>
      <c r="K701" t="s">
        <v>3054</v>
      </c>
      <c r="L701" t="s">
        <v>3055</v>
      </c>
      <c r="M701" t="s">
        <v>3056</v>
      </c>
    </row>
    <row r="702" spans="1:13">
      <c r="A702">
        <v>700</v>
      </c>
      <c r="B702">
        <f>"013"</f>
        <v>0</v>
      </c>
      <c r="C702" t="s">
        <v>2424</v>
      </c>
      <c r="D702">
        <v>2024</v>
      </c>
      <c r="E702" t="s">
        <v>3057</v>
      </c>
      <c r="F702" t="s">
        <v>15</v>
      </c>
      <c r="G702" t="s">
        <v>16</v>
      </c>
      <c r="H702" t="s">
        <v>17</v>
      </c>
      <c r="I702" t="s">
        <v>18</v>
      </c>
      <c r="J702" t="s">
        <v>3058</v>
      </c>
      <c r="K702" t="s">
        <v>3059</v>
      </c>
      <c r="L702" t="s">
        <v>3060</v>
      </c>
      <c r="M702" t="s">
        <v>3061</v>
      </c>
    </row>
    <row r="703" spans="1:13">
      <c r="A703">
        <v>701</v>
      </c>
      <c r="B703">
        <f>"013"</f>
        <v>0</v>
      </c>
      <c r="C703" t="s">
        <v>2424</v>
      </c>
      <c r="D703">
        <v>2024</v>
      </c>
      <c r="E703" t="s">
        <v>3062</v>
      </c>
      <c r="F703" t="s">
        <v>15</v>
      </c>
      <c r="G703" t="s">
        <v>16</v>
      </c>
      <c r="H703" t="s">
        <v>17</v>
      </c>
      <c r="I703" t="s">
        <v>18</v>
      </c>
      <c r="J703" t="s">
        <v>3063</v>
      </c>
      <c r="K703" t="s">
        <v>3064</v>
      </c>
      <c r="L703" t="s">
        <v>3065</v>
      </c>
      <c r="M703" t="s">
        <v>3066</v>
      </c>
    </row>
    <row r="704" spans="1:13">
      <c r="A704">
        <v>702</v>
      </c>
      <c r="B704">
        <f>"013"</f>
        <v>0</v>
      </c>
      <c r="C704" t="s">
        <v>2424</v>
      </c>
      <c r="D704">
        <v>2024</v>
      </c>
      <c r="E704" t="s">
        <v>3067</v>
      </c>
      <c r="F704" t="s">
        <v>15</v>
      </c>
      <c r="G704" t="s">
        <v>16</v>
      </c>
      <c r="H704" t="s">
        <v>17</v>
      </c>
      <c r="I704" t="s">
        <v>18</v>
      </c>
      <c r="J704" t="s">
        <v>3068</v>
      </c>
      <c r="K704" t="s">
        <v>3069</v>
      </c>
      <c r="L704" t="s">
        <v>3070</v>
      </c>
      <c r="M704" t="s">
        <v>3071</v>
      </c>
    </row>
    <row r="705" spans="1:13">
      <c r="A705">
        <v>703</v>
      </c>
      <c r="B705">
        <f>"013"</f>
        <v>0</v>
      </c>
      <c r="C705" t="s">
        <v>2424</v>
      </c>
      <c r="D705">
        <v>2024</v>
      </c>
      <c r="E705" t="s">
        <v>3072</v>
      </c>
      <c r="F705" t="s">
        <v>15</v>
      </c>
      <c r="G705" t="s">
        <v>16</v>
      </c>
      <c r="H705" t="s">
        <v>17</v>
      </c>
      <c r="I705" t="s">
        <v>18</v>
      </c>
      <c r="J705" t="s">
        <v>3073</v>
      </c>
      <c r="K705" t="s">
        <v>3074</v>
      </c>
      <c r="L705" t="s">
        <v>3075</v>
      </c>
      <c r="M705" t="s">
        <v>3076</v>
      </c>
    </row>
    <row r="706" spans="1:13">
      <c r="A706">
        <v>704</v>
      </c>
      <c r="B706">
        <f>"013"</f>
        <v>0</v>
      </c>
      <c r="C706" t="s">
        <v>2424</v>
      </c>
      <c r="D706">
        <v>2024</v>
      </c>
      <c r="E706" t="s">
        <v>3077</v>
      </c>
      <c r="F706" t="s">
        <v>15</v>
      </c>
      <c r="G706" t="s">
        <v>16</v>
      </c>
      <c r="H706" t="s">
        <v>17</v>
      </c>
      <c r="I706" t="s">
        <v>18</v>
      </c>
      <c r="J706" t="s">
        <v>3078</v>
      </c>
      <c r="K706" t="s">
        <v>3079</v>
      </c>
      <c r="L706" t="s">
        <v>3080</v>
      </c>
      <c r="M706" t="s">
        <v>3081</v>
      </c>
    </row>
    <row r="707" spans="1:13">
      <c r="A707">
        <v>705</v>
      </c>
      <c r="B707">
        <f>"013"</f>
        <v>0</v>
      </c>
      <c r="C707" t="s">
        <v>2424</v>
      </c>
      <c r="D707">
        <v>2024</v>
      </c>
      <c r="E707" t="s">
        <v>3082</v>
      </c>
      <c r="F707" t="s">
        <v>15</v>
      </c>
      <c r="G707" t="s">
        <v>16</v>
      </c>
      <c r="H707" t="s">
        <v>17</v>
      </c>
      <c r="I707" t="s">
        <v>18</v>
      </c>
      <c r="J707" t="s">
        <v>3083</v>
      </c>
      <c r="K707" t="s">
        <v>3084</v>
      </c>
      <c r="L707" t="s">
        <v>3085</v>
      </c>
      <c r="M707" t="s">
        <v>3086</v>
      </c>
    </row>
    <row r="708" spans="1:13">
      <c r="A708">
        <v>706</v>
      </c>
      <c r="B708">
        <f>"013"</f>
        <v>0</v>
      </c>
      <c r="C708" t="s">
        <v>2424</v>
      </c>
      <c r="D708">
        <v>2024</v>
      </c>
      <c r="E708" t="s">
        <v>3087</v>
      </c>
      <c r="F708" t="s">
        <v>15</v>
      </c>
      <c r="G708" t="s">
        <v>16</v>
      </c>
      <c r="H708" t="s">
        <v>17</v>
      </c>
      <c r="I708" t="s">
        <v>18</v>
      </c>
      <c r="J708" t="s">
        <v>3088</v>
      </c>
      <c r="K708" t="s">
        <v>3089</v>
      </c>
      <c r="L708" t="s">
        <v>3090</v>
      </c>
      <c r="M708" t="s">
        <v>3091</v>
      </c>
    </row>
    <row r="709" spans="1:13">
      <c r="A709">
        <v>707</v>
      </c>
      <c r="B709">
        <f>"013"</f>
        <v>0</v>
      </c>
      <c r="C709" t="s">
        <v>2424</v>
      </c>
      <c r="D709">
        <v>2024</v>
      </c>
      <c r="E709" t="s">
        <v>3092</v>
      </c>
      <c r="F709" t="s">
        <v>15</v>
      </c>
      <c r="G709" t="s">
        <v>16</v>
      </c>
      <c r="H709" t="s">
        <v>17</v>
      </c>
      <c r="I709" t="s">
        <v>18</v>
      </c>
      <c r="J709" t="s">
        <v>3093</v>
      </c>
      <c r="K709" t="s">
        <v>3094</v>
      </c>
      <c r="L709" t="s">
        <v>3095</v>
      </c>
      <c r="M709" t="s">
        <v>3096</v>
      </c>
    </row>
    <row r="710" spans="1:13">
      <c r="A710">
        <v>708</v>
      </c>
      <c r="B710">
        <f>"013"</f>
        <v>0</v>
      </c>
      <c r="C710" t="s">
        <v>2424</v>
      </c>
      <c r="D710">
        <v>2024</v>
      </c>
      <c r="E710" t="s">
        <v>478</v>
      </c>
      <c r="F710" t="s">
        <v>15</v>
      </c>
      <c r="G710" t="s">
        <v>16</v>
      </c>
      <c r="H710" t="s">
        <v>17</v>
      </c>
      <c r="I710" t="s">
        <v>18</v>
      </c>
      <c r="J710" t="s">
        <v>3097</v>
      </c>
      <c r="K710" t="s">
        <v>3098</v>
      </c>
      <c r="L710" t="s">
        <v>3099</v>
      </c>
      <c r="M710" t="s">
        <v>3100</v>
      </c>
    </row>
    <row r="711" spans="1:13">
      <c r="A711">
        <v>709</v>
      </c>
      <c r="B711">
        <f>"013"</f>
        <v>0</v>
      </c>
      <c r="C711" t="s">
        <v>2424</v>
      </c>
      <c r="D711">
        <v>2024</v>
      </c>
      <c r="E711" t="s">
        <v>3101</v>
      </c>
      <c r="F711" t="s">
        <v>15</v>
      </c>
      <c r="G711" t="s">
        <v>16</v>
      </c>
      <c r="H711" t="s">
        <v>17</v>
      </c>
      <c r="I711" t="s">
        <v>18</v>
      </c>
      <c r="J711" t="s">
        <v>3102</v>
      </c>
      <c r="K711" t="s">
        <v>3103</v>
      </c>
      <c r="L711" t="s">
        <v>3104</v>
      </c>
      <c r="M711" t="s">
        <v>3105</v>
      </c>
    </row>
    <row r="712" spans="1:13">
      <c r="A712">
        <v>710</v>
      </c>
      <c r="B712">
        <f>"013"</f>
        <v>0</v>
      </c>
      <c r="C712" t="s">
        <v>2424</v>
      </c>
      <c r="D712">
        <v>2024</v>
      </c>
      <c r="E712" t="s">
        <v>3106</v>
      </c>
      <c r="F712" t="s">
        <v>15</v>
      </c>
      <c r="G712" t="s">
        <v>16</v>
      </c>
      <c r="H712" t="s">
        <v>17</v>
      </c>
      <c r="I712" t="s">
        <v>18</v>
      </c>
      <c r="J712" t="s">
        <v>3107</v>
      </c>
      <c r="K712" t="s">
        <v>3108</v>
      </c>
      <c r="L712" t="s">
        <v>3109</v>
      </c>
      <c r="M712" t="s">
        <v>3110</v>
      </c>
    </row>
    <row r="713" spans="1:13">
      <c r="A713">
        <v>711</v>
      </c>
      <c r="B713">
        <f>"013"</f>
        <v>0</v>
      </c>
      <c r="C713" t="s">
        <v>2424</v>
      </c>
      <c r="D713">
        <v>2024</v>
      </c>
      <c r="E713" t="s">
        <v>3111</v>
      </c>
      <c r="F713" t="s">
        <v>15</v>
      </c>
      <c r="G713" t="s">
        <v>16</v>
      </c>
      <c r="H713" t="s">
        <v>17</v>
      </c>
      <c r="I713" t="s">
        <v>18</v>
      </c>
      <c r="J713" t="s">
        <v>3112</v>
      </c>
      <c r="K713" t="s">
        <v>3113</v>
      </c>
      <c r="L713" t="s">
        <v>3114</v>
      </c>
      <c r="M713" t="s">
        <v>3115</v>
      </c>
    </row>
    <row r="714" spans="1:13">
      <c r="A714">
        <v>712</v>
      </c>
      <c r="B714">
        <f>"013"</f>
        <v>0</v>
      </c>
      <c r="C714" t="s">
        <v>2424</v>
      </c>
      <c r="D714">
        <v>2024</v>
      </c>
      <c r="E714" t="s">
        <v>3116</v>
      </c>
      <c r="F714" t="s">
        <v>15</v>
      </c>
      <c r="G714" t="s">
        <v>16</v>
      </c>
      <c r="H714" t="s">
        <v>17</v>
      </c>
      <c r="I714" t="s">
        <v>18</v>
      </c>
      <c r="J714" t="s">
        <v>3117</v>
      </c>
      <c r="K714" t="s">
        <v>3118</v>
      </c>
      <c r="L714" t="s">
        <v>3119</v>
      </c>
      <c r="M714" t="s">
        <v>3120</v>
      </c>
    </row>
    <row r="715" spans="1:13">
      <c r="A715">
        <v>713</v>
      </c>
      <c r="B715">
        <f>"013"</f>
        <v>0</v>
      </c>
      <c r="C715" t="s">
        <v>2424</v>
      </c>
      <c r="D715">
        <v>2024</v>
      </c>
      <c r="E715" t="s">
        <v>3121</v>
      </c>
      <c r="F715" t="s">
        <v>15</v>
      </c>
      <c r="G715" t="s">
        <v>16</v>
      </c>
      <c r="H715" t="s">
        <v>17</v>
      </c>
      <c r="I715" t="s">
        <v>18</v>
      </c>
      <c r="J715" t="s">
        <v>3122</v>
      </c>
      <c r="K715" t="s">
        <v>3123</v>
      </c>
      <c r="L715" t="s">
        <v>3124</v>
      </c>
      <c r="M715" t="s">
        <v>3125</v>
      </c>
    </row>
    <row r="716" spans="1:13">
      <c r="A716">
        <v>714</v>
      </c>
      <c r="B716">
        <f>"013"</f>
        <v>0</v>
      </c>
      <c r="C716" t="s">
        <v>2424</v>
      </c>
      <c r="D716">
        <v>2024</v>
      </c>
      <c r="E716" t="s">
        <v>3126</v>
      </c>
      <c r="F716" t="s">
        <v>15</v>
      </c>
      <c r="G716" t="s">
        <v>16</v>
      </c>
      <c r="H716" t="s">
        <v>17</v>
      </c>
      <c r="I716" t="s">
        <v>18</v>
      </c>
      <c r="J716" t="s">
        <v>3127</v>
      </c>
      <c r="K716" t="s">
        <v>3128</v>
      </c>
      <c r="L716" t="s">
        <v>3129</v>
      </c>
      <c r="M716" t="s">
        <v>3130</v>
      </c>
    </row>
    <row r="717" spans="1:13">
      <c r="A717">
        <v>715</v>
      </c>
      <c r="B717">
        <f>"013"</f>
        <v>0</v>
      </c>
      <c r="C717" t="s">
        <v>2424</v>
      </c>
      <c r="D717">
        <v>2024</v>
      </c>
      <c r="E717" t="s">
        <v>3131</v>
      </c>
      <c r="F717" t="s">
        <v>15</v>
      </c>
      <c r="G717" t="s">
        <v>16</v>
      </c>
      <c r="H717" t="s">
        <v>17</v>
      </c>
      <c r="I717" t="s">
        <v>18</v>
      </c>
      <c r="J717" t="s">
        <v>3132</v>
      </c>
      <c r="K717" t="s">
        <v>3133</v>
      </c>
      <c r="L717" t="s">
        <v>3134</v>
      </c>
      <c r="M717" t="s">
        <v>3135</v>
      </c>
    </row>
    <row r="718" spans="1:13">
      <c r="A718">
        <v>716</v>
      </c>
      <c r="B718">
        <f>"013"</f>
        <v>0</v>
      </c>
      <c r="C718" t="s">
        <v>2424</v>
      </c>
      <c r="D718">
        <v>2024</v>
      </c>
      <c r="E718" t="s">
        <v>3136</v>
      </c>
      <c r="F718" t="s">
        <v>15</v>
      </c>
      <c r="G718" t="s">
        <v>16</v>
      </c>
      <c r="H718" t="s">
        <v>17</v>
      </c>
      <c r="I718" t="s">
        <v>18</v>
      </c>
      <c r="J718" t="s">
        <v>3137</v>
      </c>
      <c r="K718" t="s">
        <v>3138</v>
      </c>
      <c r="L718" t="s">
        <v>3139</v>
      </c>
      <c r="M718" t="s">
        <v>3140</v>
      </c>
    </row>
    <row r="719" spans="1:13">
      <c r="A719">
        <v>717</v>
      </c>
      <c r="B719">
        <f>"013"</f>
        <v>0</v>
      </c>
      <c r="C719" t="s">
        <v>2424</v>
      </c>
      <c r="D719">
        <v>2024</v>
      </c>
      <c r="E719" t="s">
        <v>483</v>
      </c>
      <c r="F719" t="s">
        <v>15</v>
      </c>
      <c r="G719" t="s">
        <v>16</v>
      </c>
      <c r="H719" t="s">
        <v>17</v>
      </c>
      <c r="I719" t="s">
        <v>18</v>
      </c>
      <c r="J719" t="s">
        <v>3141</v>
      </c>
      <c r="K719" t="s">
        <v>3142</v>
      </c>
      <c r="L719" t="s">
        <v>3143</v>
      </c>
      <c r="M719" t="s">
        <v>3144</v>
      </c>
    </row>
    <row r="720" spans="1:13">
      <c r="A720">
        <v>718</v>
      </c>
      <c r="B720">
        <f>"013"</f>
        <v>0</v>
      </c>
      <c r="C720" t="s">
        <v>2424</v>
      </c>
      <c r="D720">
        <v>2024</v>
      </c>
      <c r="E720" t="s">
        <v>3145</v>
      </c>
      <c r="F720" t="s">
        <v>15</v>
      </c>
      <c r="G720" t="s">
        <v>16</v>
      </c>
      <c r="H720" t="s">
        <v>17</v>
      </c>
      <c r="I720" t="s">
        <v>18</v>
      </c>
      <c r="J720" t="s">
        <v>3146</v>
      </c>
      <c r="K720" t="s">
        <v>3147</v>
      </c>
      <c r="L720" t="s">
        <v>3148</v>
      </c>
      <c r="M720" t="s">
        <v>3149</v>
      </c>
    </row>
    <row r="721" spans="1:13">
      <c r="A721">
        <v>719</v>
      </c>
      <c r="B721">
        <f>"013"</f>
        <v>0</v>
      </c>
      <c r="C721" t="s">
        <v>2424</v>
      </c>
      <c r="D721">
        <v>2024</v>
      </c>
      <c r="E721" t="s">
        <v>3150</v>
      </c>
      <c r="F721" t="s">
        <v>15</v>
      </c>
      <c r="G721" t="s">
        <v>16</v>
      </c>
      <c r="H721" t="s">
        <v>17</v>
      </c>
      <c r="I721" t="s">
        <v>18</v>
      </c>
      <c r="J721" t="s">
        <v>3151</v>
      </c>
      <c r="K721" t="s">
        <v>3152</v>
      </c>
      <c r="L721" t="s">
        <v>3153</v>
      </c>
      <c r="M721" t="s">
        <v>3154</v>
      </c>
    </row>
    <row r="722" spans="1:13">
      <c r="A722">
        <v>720</v>
      </c>
      <c r="B722">
        <f>"013"</f>
        <v>0</v>
      </c>
      <c r="C722" t="s">
        <v>2424</v>
      </c>
      <c r="D722">
        <v>2024</v>
      </c>
      <c r="E722" t="s">
        <v>3155</v>
      </c>
      <c r="F722" t="s">
        <v>15</v>
      </c>
      <c r="G722" t="s">
        <v>16</v>
      </c>
      <c r="H722" t="s">
        <v>17</v>
      </c>
      <c r="I722" t="s">
        <v>18</v>
      </c>
      <c r="J722" t="s">
        <v>3156</v>
      </c>
      <c r="K722" t="s">
        <v>3157</v>
      </c>
      <c r="L722" t="s">
        <v>3158</v>
      </c>
      <c r="M722" t="s">
        <v>3159</v>
      </c>
    </row>
    <row r="723" spans="1:13">
      <c r="A723">
        <v>721</v>
      </c>
      <c r="B723">
        <f>"013"</f>
        <v>0</v>
      </c>
      <c r="C723" t="s">
        <v>2424</v>
      </c>
      <c r="D723">
        <v>2024</v>
      </c>
      <c r="E723" t="s">
        <v>3160</v>
      </c>
      <c r="F723" t="s">
        <v>15</v>
      </c>
      <c r="G723" t="s">
        <v>16</v>
      </c>
      <c r="H723" t="s">
        <v>17</v>
      </c>
      <c r="I723" t="s">
        <v>18</v>
      </c>
      <c r="J723" t="s">
        <v>3161</v>
      </c>
      <c r="K723" t="s">
        <v>3162</v>
      </c>
      <c r="L723" t="s">
        <v>3163</v>
      </c>
      <c r="M723" t="s">
        <v>3164</v>
      </c>
    </row>
    <row r="724" spans="1:13">
      <c r="A724">
        <v>722</v>
      </c>
      <c r="B724">
        <f>"013"</f>
        <v>0</v>
      </c>
      <c r="C724" t="s">
        <v>2424</v>
      </c>
      <c r="D724">
        <v>2024</v>
      </c>
      <c r="E724" t="s">
        <v>3165</v>
      </c>
      <c r="F724" t="s">
        <v>15</v>
      </c>
      <c r="G724" t="s">
        <v>16</v>
      </c>
      <c r="H724" t="s">
        <v>17</v>
      </c>
      <c r="I724" t="s">
        <v>18</v>
      </c>
      <c r="J724" t="s">
        <v>3166</v>
      </c>
      <c r="K724" t="s">
        <v>3167</v>
      </c>
      <c r="L724" t="s">
        <v>3168</v>
      </c>
      <c r="M724" t="s">
        <v>3169</v>
      </c>
    </row>
    <row r="725" spans="1:13">
      <c r="A725">
        <v>723</v>
      </c>
      <c r="B725">
        <f>"013"</f>
        <v>0</v>
      </c>
      <c r="C725" t="s">
        <v>2424</v>
      </c>
      <c r="D725">
        <v>2024</v>
      </c>
      <c r="E725" t="s">
        <v>3170</v>
      </c>
      <c r="F725" t="s">
        <v>15</v>
      </c>
      <c r="G725" t="s">
        <v>16</v>
      </c>
      <c r="H725" t="s">
        <v>17</v>
      </c>
      <c r="I725" t="s">
        <v>18</v>
      </c>
      <c r="J725" t="s">
        <v>3171</v>
      </c>
      <c r="K725" t="s">
        <v>3172</v>
      </c>
      <c r="L725" t="s">
        <v>3173</v>
      </c>
      <c r="M725" t="s">
        <v>3174</v>
      </c>
    </row>
    <row r="726" spans="1:13">
      <c r="A726">
        <v>724</v>
      </c>
      <c r="B726">
        <f>"013"</f>
        <v>0</v>
      </c>
      <c r="C726" t="s">
        <v>2424</v>
      </c>
      <c r="D726">
        <v>2024</v>
      </c>
      <c r="E726" t="s">
        <v>3175</v>
      </c>
      <c r="F726" t="s">
        <v>15</v>
      </c>
      <c r="G726" t="s">
        <v>16</v>
      </c>
      <c r="H726" t="s">
        <v>17</v>
      </c>
      <c r="I726" t="s">
        <v>18</v>
      </c>
      <c r="J726" t="s">
        <v>3176</v>
      </c>
      <c r="K726" t="s">
        <v>3177</v>
      </c>
      <c r="L726" t="s">
        <v>3178</v>
      </c>
      <c r="M726" t="s">
        <v>3179</v>
      </c>
    </row>
    <row r="727" spans="1:13">
      <c r="A727">
        <v>725</v>
      </c>
      <c r="B727">
        <f>"013"</f>
        <v>0</v>
      </c>
      <c r="C727" t="s">
        <v>2424</v>
      </c>
      <c r="D727">
        <v>2024</v>
      </c>
      <c r="E727" t="s">
        <v>3180</v>
      </c>
      <c r="F727" t="s">
        <v>15</v>
      </c>
      <c r="G727" t="s">
        <v>16</v>
      </c>
      <c r="H727" t="s">
        <v>17</v>
      </c>
      <c r="I727" t="s">
        <v>18</v>
      </c>
      <c r="J727" t="s">
        <v>3181</v>
      </c>
      <c r="K727" t="s">
        <v>3182</v>
      </c>
      <c r="L727" t="s">
        <v>3183</v>
      </c>
      <c r="M727" t="s">
        <v>3184</v>
      </c>
    </row>
    <row r="728" spans="1:13">
      <c r="A728">
        <v>726</v>
      </c>
      <c r="B728">
        <f>"013"</f>
        <v>0</v>
      </c>
      <c r="C728" t="s">
        <v>2424</v>
      </c>
      <c r="D728">
        <v>2024</v>
      </c>
      <c r="E728" t="s">
        <v>3185</v>
      </c>
      <c r="F728" t="s">
        <v>15</v>
      </c>
      <c r="G728" t="s">
        <v>16</v>
      </c>
      <c r="H728" t="s">
        <v>17</v>
      </c>
      <c r="I728" t="s">
        <v>18</v>
      </c>
      <c r="J728" t="s">
        <v>3186</v>
      </c>
      <c r="K728" t="s">
        <v>3187</v>
      </c>
      <c r="L728" t="s">
        <v>3188</v>
      </c>
      <c r="M728" t="s">
        <v>3189</v>
      </c>
    </row>
    <row r="729" spans="1:13">
      <c r="A729">
        <v>727</v>
      </c>
      <c r="B729">
        <f>"013"</f>
        <v>0</v>
      </c>
      <c r="C729" t="s">
        <v>2424</v>
      </c>
      <c r="D729">
        <v>2024</v>
      </c>
      <c r="E729" t="s">
        <v>83</v>
      </c>
      <c r="F729" t="s">
        <v>15</v>
      </c>
      <c r="G729" t="s">
        <v>16</v>
      </c>
      <c r="H729" t="s">
        <v>17</v>
      </c>
      <c r="I729" t="s">
        <v>18</v>
      </c>
      <c r="J729" t="s">
        <v>3190</v>
      </c>
      <c r="K729" t="s">
        <v>3191</v>
      </c>
      <c r="L729" t="s">
        <v>3192</v>
      </c>
      <c r="M729" t="s">
        <v>3193</v>
      </c>
    </row>
    <row r="730" spans="1:13">
      <c r="A730">
        <v>728</v>
      </c>
      <c r="B730">
        <f>"013"</f>
        <v>0</v>
      </c>
      <c r="C730" t="s">
        <v>2424</v>
      </c>
      <c r="D730">
        <v>2024</v>
      </c>
      <c r="E730" t="s">
        <v>3194</v>
      </c>
      <c r="F730" t="s">
        <v>15</v>
      </c>
      <c r="G730" t="s">
        <v>16</v>
      </c>
      <c r="H730" t="s">
        <v>17</v>
      </c>
      <c r="I730" t="s">
        <v>18</v>
      </c>
      <c r="J730" t="s">
        <v>3195</v>
      </c>
      <c r="K730" t="s">
        <v>3196</v>
      </c>
      <c r="L730" t="s">
        <v>3197</v>
      </c>
      <c r="M730" t="s">
        <v>3198</v>
      </c>
    </row>
    <row r="731" spans="1:13">
      <c r="A731">
        <v>729</v>
      </c>
      <c r="B731">
        <f>"013"</f>
        <v>0</v>
      </c>
      <c r="C731" t="s">
        <v>2424</v>
      </c>
      <c r="D731">
        <v>2024</v>
      </c>
      <c r="E731" t="s">
        <v>3199</v>
      </c>
      <c r="F731" t="s">
        <v>15</v>
      </c>
      <c r="G731" t="s">
        <v>16</v>
      </c>
      <c r="H731" t="s">
        <v>17</v>
      </c>
      <c r="I731" t="s">
        <v>18</v>
      </c>
      <c r="J731" t="s">
        <v>3200</v>
      </c>
      <c r="K731" t="s">
        <v>3201</v>
      </c>
      <c r="L731" t="s">
        <v>3202</v>
      </c>
      <c r="M731" t="s">
        <v>3203</v>
      </c>
    </row>
    <row r="732" spans="1:13">
      <c r="A732">
        <v>730</v>
      </c>
      <c r="B732">
        <f>"013"</f>
        <v>0</v>
      </c>
      <c r="C732" t="s">
        <v>2424</v>
      </c>
      <c r="D732">
        <v>2024</v>
      </c>
      <c r="E732" t="s">
        <v>3204</v>
      </c>
      <c r="F732" t="s">
        <v>15</v>
      </c>
      <c r="G732" t="s">
        <v>16</v>
      </c>
      <c r="H732" t="s">
        <v>17</v>
      </c>
      <c r="I732" t="s">
        <v>18</v>
      </c>
      <c r="J732" t="s">
        <v>3205</v>
      </c>
      <c r="K732" t="s">
        <v>3206</v>
      </c>
      <c r="L732" t="s">
        <v>3207</v>
      </c>
      <c r="M732" t="s">
        <v>3208</v>
      </c>
    </row>
    <row r="733" spans="1:13">
      <c r="A733">
        <v>731</v>
      </c>
      <c r="B733">
        <f>"013"</f>
        <v>0</v>
      </c>
      <c r="C733" t="s">
        <v>2424</v>
      </c>
      <c r="D733">
        <v>2024</v>
      </c>
      <c r="E733" t="s">
        <v>88</v>
      </c>
      <c r="F733" t="s">
        <v>15</v>
      </c>
      <c r="G733" t="s">
        <v>16</v>
      </c>
      <c r="H733" t="s">
        <v>17</v>
      </c>
      <c r="I733" t="s">
        <v>18</v>
      </c>
      <c r="J733" t="s">
        <v>3209</v>
      </c>
      <c r="K733" t="s">
        <v>3210</v>
      </c>
      <c r="L733" t="s">
        <v>3211</v>
      </c>
      <c r="M733" t="s">
        <v>3212</v>
      </c>
    </row>
    <row r="734" spans="1:13">
      <c r="A734">
        <v>732</v>
      </c>
      <c r="B734">
        <f>"013"</f>
        <v>0</v>
      </c>
      <c r="C734" t="s">
        <v>2424</v>
      </c>
      <c r="D734">
        <v>2024</v>
      </c>
      <c r="E734" t="s">
        <v>93</v>
      </c>
      <c r="F734" t="s">
        <v>15</v>
      </c>
      <c r="G734" t="s">
        <v>16</v>
      </c>
      <c r="H734" t="s">
        <v>17</v>
      </c>
      <c r="I734" t="s">
        <v>18</v>
      </c>
      <c r="J734" t="s">
        <v>3213</v>
      </c>
      <c r="K734" t="s">
        <v>3214</v>
      </c>
      <c r="L734" t="s">
        <v>3215</v>
      </c>
      <c r="M734" t="s">
        <v>3216</v>
      </c>
    </row>
    <row r="735" spans="1:13">
      <c r="A735">
        <v>733</v>
      </c>
      <c r="B735">
        <f>"013"</f>
        <v>0</v>
      </c>
      <c r="C735" t="s">
        <v>2424</v>
      </c>
      <c r="D735">
        <v>2024</v>
      </c>
      <c r="E735" t="s">
        <v>98</v>
      </c>
      <c r="F735" t="s">
        <v>15</v>
      </c>
      <c r="G735" t="s">
        <v>16</v>
      </c>
      <c r="H735" t="s">
        <v>17</v>
      </c>
      <c r="I735" t="s">
        <v>18</v>
      </c>
      <c r="J735" t="s">
        <v>3217</v>
      </c>
      <c r="K735" t="s">
        <v>3218</v>
      </c>
      <c r="L735" t="s">
        <v>3219</v>
      </c>
      <c r="M735" t="s">
        <v>3220</v>
      </c>
    </row>
    <row r="736" spans="1:13">
      <c r="A736">
        <v>734</v>
      </c>
      <c r="B736">
        <f>"013"</f>
        <v>0</v>
      </c>
      <c r="C736" t="s">
        <v>2424</v>
      </c>
      <c r="D736">
        <v>2024</v>
      </c>
      <c r="E736" t="s">
        <v>504</v>
      </c>
      <c r="F736" t="s">
        <v>15</v>
      </c>
      <c r="G736" t="s">
        <v>16</v>
      </c>
      <c r="H736" t="s">
        <v>17</v>
      </c>
      <c r="I736" t="s">
        <v>18</v>
      </c>
      <c r="J736" t="s">
        <v>3221</v>
      </c>
      <c r="K736" t="s">
        <v>3222</v>
      </c>
      <c r="L736" t="s">
        <v>3223</v>
      </c>
      <c r="M736" t="s">
        <v>3224</v>
      </c>
    </row>
    <row r="737" spans="1:13">
      <c r="A737">
        <v>735</v>
      </c>
      <c r="B737">
        <f>"013"</f>
        <v>0</v>
      </c>
      <c r="C737" t="s">
        <v>2424</v>
      </c>
      <c r="D737">
        <v>2024</v>
      </c>
      <c r="E737" t="s">
        <v>509</v>
      </c>
      <c r="F737" t="s">
        <v>15</v>
      </c>
      <c r="G737" t="s">
        <v>16</v>
      </c>
      <c r="H737" t="s">
        <v>17</v>
      </c>
      <c r="I737" t="s">
        <v>18</v>
      </c>
      <c r="J737" t="s">
        <v>3225</v>
      </c>
      <c r="K737" t="s">
        <v>3226</v>
      </c>
      <c r="L737" t="s">
        <v>3227</v>
      </c>
      <c r="M737" t="s">
        <v>3228</v>
      </c>
    </row>
    <row r="738" spans="1:13">
      <c r="A738">
        <v>736</v>
      </c>
      <c r="B738">
        <f>"013"</f>
        <v>0</v>
      </c>
      <c r="C738" t="s">
        <v>2424</v>
      </c>
      <c r="D738">
        <v>2024</v>
      </c>
      <c r="E738" t="s">
        <v>103</v>
      </c>
      <c r="F738" t="s">
        <v>15</v>
      </c>
      <c r="G738" t="s">
        <v>16</v>
      </c>
      <c r="H738" t="s">
        <v>17</v>
      </c>
      <c r="I738" t="s">
        <v>18</v>
      </c>
      <c r="J738" t="s">
        <v>3229</v>
      </c>
      <c r="K738" t="s">
        <v>3230</v>
      </c>
      <c r="L738" t="s">
        <v>3231</v>
      </c>
      <c r="M738" t="s">
        <v>3232</v>
      </c>
    </row>
    <row r="739" spans="1:13">
      <c r="A739">
        <v>737</v>
      </c>
      <c r="B739">
        <f>"013"</f>
        <v>0</v>
      </c>
      <c r="C739" t="s">
        <v>2424</v>
      </c>
      <c r="D739">
        <v>2024</v>
      </c>
      <c r="E739" t="s">
        <v>108</v>
      </c>
      <c r="F739" t="s">
        <v>15</v>
      </c>
      <c r="G739" t="s">
        <v>16</v>
      </c>
      <c r="H739" t="s">
        <v>17</v>
      </c>
      <c r="I739" t="s">
        <v>18</v>
      </c>
      <c r="J739" t="s">
        <v>3233</v>
      </c>
      <c r="K739" t="s">
        <v>3234</v>
      </c>
      <c r="L739" t="s">
        <v>3235</v>
      </c>
      <c r="M739" t="s">
        <v>3236</v>
      </c>
    </row>
    <row r="740" spans="1:13">
      <c r="A740">
        <v>738</v>
      </c>
      <c r="B740">
        <f>"013"</f>
        <v>0</v>
      </c>
      <c r="C740" t="s">
        <v>2424</v>
      </c>
      <c r="D740">
        <v>2024</v>
      </c>
      <c r="E740" t="s">
        <v>113</v>
      </c>
      <c r="F740" t="s">
        <v>15</v>
      </c>
      <c r="G740" t="s">
        <v>16</v>
      </c>
      <c r="H740" t="s">
        <v>17</v>
      </c>
      <c r="I740" t="s">
        <v>18</v>
      </c>
      <c r="J740" t="s">
        <v>3237</v>
      </c>
      <c r="K740" t="s">
        <v>3238</v>
      </c>
      <c r="L740" t="s">
        <v>3239</v>
      </c>
      <c r="M740" t="s">
        <v>3240</v>
      </c>
    </row>
    <row r="741" spans="1:13">
      <c r="A741">
        <v>739</v>
      </c>
      <c r="B741">
        <f>"013"</f>
        <v>0</v>
      </c>
      <c r="C741" t="s">
        <v>2424</v>
      </c>
      <c r="D741">
        <v>2024</v>
      </c>
      <c r="E741" t="s">
        <v>118</v>
      </c>
      <c r="F741" t="s">
        <v>15</v>
      </c>
      <c r="G741" t="s">
        <v>16</v>
      </c>
      <c r="H741" t="s">
        <v>17</v>
      </c>
      <c r="I741" t="s">
        <v>18</v>
      </c>
      <c r="J741" t="s">
        <v>3241</v>
      </c>
      <c r="K741" t="s">
        <v>3242</v>
      </c>
      <c r="L741" t="s">
        <v>3243</v>
      </c>
      <c r="M741" t="s">
        <v>3244</v>
      </c>
    </row>
    <row r="742" spans="1:13">
      <c r="A742">
        <v>740</v>
      </c>
      <c r="B742">
        <f>"013"</f>
        <v>0</v>
      </c>
      <c r="C742" t="s">
        <v>2424</v>
      </c>
      <c r="D742">
        <v>2024</v>
      </c>
      <c r="E742" t="s">
        <v>123</v>
      </c>
      <c r="F742" t="s">
        <v>15</v>
      </c>
      <c r="G742" t="s">
        <v>16</v>
      </c>
      <c r="H742" t="s">
        <v>17</v>
      </c>
      <c r="I742" t="s">
        <v>18</v>
      </c>
      <c r="J742" t="s">
        <v>3245</v>
      </c>
      <c r="K742" t="s">
        <v>3246</v>
      </c>
      <c r="L742" t="s">
        <v>3247</v>
      </c>
      <c r="M742" t="s">
        <v>3248</v>
      </c>
    </row>
    <row r="743" spans="1:13">
      <c r="A743">
        <v>741</v>
      </c>
      <c r="B743">
        <f>"013"</f>
        <v>0</v>
      </c>
      <c r="C743" t="s">
        <v>2424</v>
      </c>
      <c r="D743">
        <v>2024</v>
      </c>
      <c r="E743" t="s">
        <v>128</v>
      </c>
      <c r="F743" t="s">
        <v>15</v>
      </c>
      <c r="G743" t="s">
        <v>16</v>
      </c>
      <c r="H743" t="s">
        <v>17</v>
      </c>
      <c r="I743" t="s">
        <v>18</v>
      </c>
      <c r="J743" t="s">
        <v>3249</v>
      </c>
      <c r="K743" t="s">
        <v>3250</v>
      </c>
      <c r="L743" t="s">
        <v>3251</v>
      </c>
      <c r="M743" t="s">
        <v>3252</v>
      </c>
    </row>
    <row r="744" spans="1:13">
      <c r="A744">
        <v>742</v>
      </c>
      <c r="B744">
        <f>"013"</f>
        <v>0</v>
      </c>
      <c r="C744" t="s">
        <v>2424</v>
      </c>
      <c r="D744">
        <v>2024</v>
      </c>
      <c r="E744" t="s">
        <v>534</v>
      </c>
      <c r="F744" t="s">
        <v>15</v>
      </c>
      <c r="G744" t="s">
        <v>16</v>
      </c>
      <c r="H744" t="s">
        <v>17</v>
      </c>
      <c r="I744" t="s">
        <v>18</v>
      </c>
      <c r="J744" t="s">
        <v>3253</v>
      </c>
      <c r="K744" t="s">
        <v>3254</v>
      </c>
      <c r="L744" t="s">
        <v>3255</v>
      </c>
      <c r="M744" t="s">
        <v>3256</v>
      </c>
    </row>
    <row r="745" spans="1:13">
      <c r="A745">
        <v>743</v>
      </c>
      <c r="B745">
        <f>"013"</f>
        <v>0</v>
      </c>
      <c r="C745" t="s">
        <v>2424</v>
      </c>
      <c r="D745">
        <v>2024</v>
      </c>
      <c r="E745" t="s">
        <v>133</v>
      </c>
      <c r="F745" t="s">
        <v>15</v>
      </c>
      <c r="G745" t="s">
        <v>16</v>
      </c>
      <c r="H745" t="s">
        <v>17</v>
      </c>
      <c r="I745" t="s">
        <v>18</v>
      </c>
      <c r="J745" t="s">
        <v>3257</v>
      </c>
      <c r="K745" t="s">
        <v>3258</v>
      </c>
      <c r="L745" t="s">
        <v>3259</v>
      </c>
      <c r="M745" t="s">
        <v>3260</v>
      </c>
    </row>
    <row r="746" spans="1:13">
      <c r="A746">
        <v>744</v>
      </c>
      <c r="B746">
        <f>"013"</f>
        <v>0</v>
      </c>
      <c r="C746" t="s">
        <v>2424</v>
      </c>
      <c r="D746">
        <v>2024</v>
      </c>
      <c r="E746" t="s">
        <v>138</v>
      </c>
      <c r="F746" t="s">
        <v>15</v>
      </c>
      <c r="G746" t="s">
        <v>16</v>
      </c>
      <c r="H746" t="s">
        <v>17</v>
      </c>
      <c r="I746" t="s">
        <v>18</v>
      </c>
      <c r="J746" t="s">
        <v>3261</v>
      </c>
      <c r="K746" t="s">
        <v>3262</v>
      </c>
      <c r="L746" t="s">
        <v>3263</v>
      </c>
      <c r="M746" t="s">
        <v>3264</v>
      </c>
    </row>
    <row r="747" spans="1:13">
      <c r="A747">
        <v>745</v>
      </c>
      <c r="B747">
        <f>"013"</f>
        <v>0</v>
      </c>
      <c r="C747" t="s">
        <v>2424</v>
      </c>
      <c r="D747">
        <v>2024</v>
      </c>
      <c r="E747" t="s">
        <v>148</v>
      </c>
      <c r="F747" t="s">
        <v>15</v>
      </c>
      <c r="G747" t="s">
        <v>16</v>
      </c>
      <c r="H747" t="s">
        <v>17</v>
      </c>
      <c r="I747" t="s">
        <v>18</v>
      </c>
      <c r="J747" t="s">
        <v>3265</v>
      </c>
      <c r="K747" t="s">
        <v>3266</v>
      </c>
      <c r="L747" t="s">
        <v>3267</v>
      </c>
      <c r="M747" t="s">
        <v>3268</v>
      </c>
    </row>
    <row r="748" spans="1:13">
      <c r="A748">
        <v>746</v>
      </c>
      <c r="B748">
        <f>"013"</f>
        <v>0</v>
      </c>
      <c r="C748" t="s">
        <v>2424</v>
      </c>
      <c r="D748">
        <v>2024</v>
      </c>
      <c r="E748" t="s">
        <v>1759</v>
      </c>
      <c r="F748" t="s">
        <v>15</v>
      </c>
      <c r="G748" t="s">
        <v>16</v>
      </c>
      <c r="H748" t="s">
        <v>17</v>
      </c>
      <c r="I748" t="s">
        <v>18</v>
      </c>
      <c r="J748" t="s">
        <v>3269</v>
      </c>
      <c r="K748" t="s">
        <v>3270</v>
      </c>
      <c r="L748" t="s">
        <v>3271</v>
      </c>
      <c r="M748" t="s">
        <v>3272</v>
      </c>
    </row>
    <row r="749" spans="1:13">
      <c r="A749">
        <v>747</v>
      </c>
      <c r="B749">
        <f>"013"</f>
        <v>0</v>
      </c>
      <c r="C749" t="s">
        <v>2424</v>
      </c>
      <c r="D749">
        <v>2024</v>
      </c>
      <c r="E749" t="s">
        <v>551</v>
      </c>
      <c r="F749" t="s">
        <v>15</v>
      </c>
      <c r="G749" t="s">
        <v>16</v>
      </c>
      <c r="H749" t="s">
        <v>17</v>
      </c>
      <c r="I749" t="s">
        <v>18</v>
      </c>
      <c r="J749" t="s">
        <v>3273</v>
      </c>
      <c r="K749" t="s">
        <v>3274</v>
      </c>
      <c r="L749" t="s">
        <v>3275</v>
      </c>
      <c r="M749" t="s">
        <v>3276</v>
      </c>
    </row>
    <row r="750" spans="1:13">
      <c r="A750">
        <v>748</v>
      </c>
      <c r="B750">
        <f>"013"</f>
        <v>0</v>
      </c>
      <c r="C750" t="s">
        <v>2424</v>
      </c>
      <c r="D750">
        <v>2024</v>
      </c>
      <c r="E750" t="s">
        <v>153</v>
      </c>
      <c r="F750" t="s">
        <v>15</v>
      </c>
      <c r="G750" t="s">
        <v>16</v>
      </c>
      <c r="H750" t="s">
        <v>17</v>
      </c>
      <c r="I750" t="s">
        <v>18</v>
      </c>
      <c r="J750" t="s">
        <v>3277</v>
      </c>
      <c r="K750" t="s">
        <v>3278</v>
      </c>
      <c r="L750" t="s">
        <v>3279</v>
      </c>
      <c r="M750" t="s">
        <v>3280</v>
      </c>
    </row>
    <row r="751" spans="1:13">
      <c r="A751">
        <v>749</v>
      </c>
      <c r="B751">
        <f>"013"</f>
        <v>0</v>
      </c>
      <c r="C751" t="s">
        <v>2424</v>
      </c>
      <c r="D751">
        <v>2024</v>
      </c>
      <c r="E751" t="s">
        <v>158</v>
      </c>
      <c r="F751" t="s">
        <v>15</v>
      </c>
      <c r="G751" t="s">
        <v>16</v>
      </c>
      <c r="H751" t="s">
        <v>17</v>
      </c>
      <c r="I751" t="s">
        <v>18</v>
      </c>
      <c r="J751" t="s">
        <v>3281</v>
      </c>
      <c r="K751" t="s">
        <v>3282</v>
      </c>
      <c r="L751" t="s">
        <v>3283</v>
      </c>
      <c r="M751" t="s">
        <v>3284</v>
      </c>
    </row>
    <row r="752" spans="1:13">
      <c r="A752">
        <v>750</v>
      </c>
      <c r="B752">
        <f>"013"</f>
        <v>0</v>
      </c>
      <c r="C752" t="s">
        <v>2424</v>
      </c>
      <c r="D752">
        <v>2024</v>
      </c>
      <c r="E752" t="s">
        <v>163</v>
      </c>
      <c r="F752" t="s">
        <v>15</v>
      </c>
      <c r="G752" t="s">
        <v>16</v>
      </c>
      <c r="H752" t="s">
        <v>17</v>
      </c>
      <c r="I752" t="s">
        <v>18</v>
      </c>
      <c r="J752" t="s">
        <v>3285</v>
      </c>
      <c r="K752" t="s">
        <v>3286</v>
      </c>
      <c r="L752" t="s">
        <v>3287</v>
      </c>
      <c r="M752" t="s">
        <v>3288</v>
      </c>
    </row>
    <row r="753" spans="1:13">
      <c r="A753">
        <v>751</v>
      </c>
      <c r="B753">
        <f>"013"</f>
        <v>0</v>
      </c>
      <c r="C753" t="s">
        <v>2424</v>
      </c>
      <c r="D753">
        <v>2024</v>
      </c>
      <c r="E753" t="s">
        <v>168</v>
      </c>
      <c r="F753" t="s">
        <v>15</v>
      </c>
      <c r="G753" t="s">
        <v>16</v>
      </c>
      <c r="H753" t="s">
        <v>17</v>
      </c>
      <c r="I753" t="s">
        <v>18</v>
      </c>
      <c r="J753" t="s">
        <v>3289</v>
      </c>
      <c r="K753" t="s">
        <v>3290</v>
      </c>
      <c r="L753" t="s">
        <v>3291</v>
      </c>
      <c r="M753" t="s">
        <v>3292</v>
      </c>
    </row>
    <row r="754" spans="1:13">
      <c r="A754">
        <v>752</v>
      </c>
      <c r="B754">
        <f>"013"</f>
        <v>0</v>
      </c>
      <c r="C754" t="s">
        <v>2424</v>
      </c>
      <c r="D754">
        <v>2024</v>
      </c>
      <c r="E754" t="s">
        <v>183</v>
      </c>
      <c r="F754" t="s">
        <v>15</v>
      </c>
      <c r="G754" t="s">
        <v>16</v>
      </c>
      <c r="H754" t="s">
        <v>17</v>
      </c>
      <c r="I754" t="s">
        <v>18</v>
      </c>
      <c r="J754" t="s">
        <v>3293</v>
      </c>
      <c r="K754" t="s">
        <v>3294</v>
      </c>
      <c r="L754" t="s">
        <v>3295</v>
      </c>
      <c r="M754" t="s">
        <v>3296</v>
      </c>
    </row>
    <row r="755" spans="1:13">
      <c r="A755">
        <v>753</v>
      </c>
      <c r="B755">
        <f>"013"</f>
        <v>0</v>
      </c>
      <c r="C755" t="s">
        <v>2424</v>
      </c>
      <c r="D755">
        <v>2024</v>
      </c>
      <c r="E755" t="s">
        <v>384</v>
      </c>
      <c r="F755" t="s">
        <v>15</v>
      </c>
      <c r="G755" t="s">
        <v>16</v>
      </c>
      <c r="H755" t="s">
        <v>17</v>
      </c>
      <c r="I755" t="s">
        <v>18</v>
      </c>
      <c r="J755" t="s">
        <v>3297</v>
      </c>
      <c r="K755" t="s">
        <v>3298</v>
      </c>
      <c r="L755" t="s">
        <v>3299</v>
      </c>
      <c r="M755" t="s">
        <v>3300</v>
      </c>
    </row>
    <row r="756" spans="1:13">
      <c r="A756">
        <v>754</v>
      </c>
      <c r="B756">
        <f>"013"</f>
        <v>0</v>
      </c>
      <c r="C756" t="s">
        <v>2424</v>
      </c>
      <c r="D756">
        <v>2024</v>
      </c>
      <c r="E756" t="s">
        <v>188</v>
      </c>
      <c r="F756" t="s">
        <v>15</v>
      </c>
      <c r="G756" t="s">
        <v>16</v>
      </c>
      <c r="H756" t="s">
        <v>17</v>
      </c>
      <c r="I756" t="s">
        <v>18</v>
      </c>
      <c r="J756" t="s">
        <v>3301</v>
      </c>
      <c r="K756" t="s">
        <v>3302</v>
      </c>
      <c r="L756" t="s">
        <v>3303</v>
      </c>
      <c r="M756" t="s">
        <v>770</v>
      </c>
    </row>
    <row r="757" spans="1:13">
      <c r="A757">
        <v>755</v>
      </c>
      <c r="B757">
        <f>"013"</f>
        <v>0</v>
      </c>
      <c r="C757" t="s">
        <v>2424</v>
      </c>
      <c r="D757">
        <v>2024</v>
      </c>
      <c r="E757" t="s">
        <v>193</v>
      </c>
      <c r="F757" t="s">
        <v>15</v>
      </c>
      <c r="G757" t="s">
        <v>16</v>
      </c>
      <c r="H757" t="s">
        <v>17</v>
      </c>
      <c r="I757" t="s">
        <v>18</v>
      </c>
      <c r="J757" t="s">
        <v>3304</v>
      </c>
      <c r="K757" t="s">
        <v>3305</v>
      </c>
      <c r="L757" t="s">
        <v>3306</v>
      </c>
      <c r="M757" t="s">
        <v>3307</v>
      </c>
    </row>
    <row r="758" spans="1:13">
      <c r="A758">
        <v>756</v>
      </c>
      <c r="B758">
        <f>"013"</f>
        <v>0</v>
      </c>
      <c r="C758" t="s">
        <v>2424</v>
      </c>
      <c r="D758">
        <v>2024</v>
      </c>
      <c r="E758" t="s">
        <v>198</v>
      </c>
      <c r="F758" t="s">
        <v>15</v>
      </c>
      <c r="G758" t="s">
        <v>16</v>
      </c>
      <c r="H758" t="s">
        <v>17</v>
      </c>
      <c r="I758" t="s">
        <v>18</v>
      </c>
      <c r="J758" t="s">
        <v>3308</v>
      </c>
      <c r="K758" t="s">
        <v>3309</v>
      </c>
      <c r="L758" t="s">
        <v>3310</v>
      </c>
      <c r="M758" t="s">
        <v>3311</v>
      </c>
    </row>
    <row r="759" spans="1:13">
      <c r="A759">
        <v>757</v>
      </c>
      <c r="B759">
        <f>"013"</f>
        <v>0</v>
      </c>
      <c r="C759" t="s">
        <v>2424</v>
      </c>
      <c r="D759">
        <v>2024</v>
      </c>
      <c r="E759" t="s">
        <v>203</v>
      </c>
      <c r="F759" t="s">
        <v>15</v>
      </c>
      <c r="G759" t="s">
        <v>16</v>
      </c>
      <c r="H759" t="s">
        <v>17</v>
      </c>
      <c r="I759" t="s">
        <v>18</v>
      </c>
      <c r="J759" t="s">
        <v>3312</v>
      </c>
      <c r="K759" t="s">
        <v>3313</v>
      </c>
      <c r="L759" t="s">
        <v>3314</v>
      </c>
      <c r="M759" t="s">
        <v>3315</v>
      </c>
    </row>
    <row r="760" spans="1:13">
      <c r="A760">
        <v>758</v>
      </c>
      <c r="B760">
        <f>"013"</f>
        <v>0</v>
      </c>
      <c r="C760" t="s">
        <v>2424</v>
      </c>
      <c r="D760">
        <v>2024</v>
      </c>
      <c r="E760" t="s">
        <v>389</v>
      </c>
      <c r="F760" t="s">
        <v>15</v>
      </c>
      <c r="G760" t="s">
        <v>16</v>
      </c>
      <c r="H760" t="s">
        <v>17</v>
      </c>
      <c r="I760" t="s">
        <v>18</v>
      </c>
      <c r="J760" t="s">
        <v>3316</v>
      </c>
      <c r="K760" t="s">
        <v>3317</v>
      </c>
      <c r="L760" t="s">
        <v>3318</v>
      </c>
      <c r="M760" t="s">
        <v>3319</v>
      </c>
    </row>
    <row r="761" spans="1:13">
      <c r="A761">
        <v>759</v>
      </c>
      <c r="B761">
        <f>"013"</f>
        <v>0</v>
      </c>
      <c r="C761" t="s">
        <v>2424</v>
      </c>
      <c r="D761">
        <v>2024</v>
      </c>
      <c r="E761" t="s">
        <v>394</v>
      </c>
      <c r="F761" t="s">
        <v>15</v>
      </c>
      <c r="G761" t="s">
        <v>16</v>
      </c>
      <c r="H761" t="s">
        <v>17</v>
      </c>
      <c r="I761" t="s">
        <v>18</v>
      </c>
      <c r="J761" t="s">
        <v>3320</v>
      </c>
      <c r="K761" t="s">
        <v>3321</v>
      </c>
      <c r="L761" t="s">
        <v>3322</v>
      </c>
      <c r="M761" t="s">
        <v>3323</v>
      </c>
    </row>
    <row r="762" spans="1:13">
      <c r="A762">
        <v>760</v>
      </c>
      <c r="B762">
        <f>"013"</f>
        <v>0</v>
      </c>
      <c r="C762" t="s">
        <v>2424</v>
      </c>
      <c r="D762">
        <v>2024</v>
      </c>
      <c r="E762" t="s">
        <v>208</v>
      </c>
      <c r="F762" t="s">
        <v>15</v>
      </c>
      <c r="G762" t="s">
        <v>16</v>
      </c>
      <c r="H762" t="s">
        <v>17</v>
      </c>
      <c r="I762" t="s">
        <v>18</v>
      </c>
      <c r="J762" t="s">
        <v>3324</v>
      </c>
      <c r="K762" t="s">
        <v>3325</v>
      </c>
      <c r="L762" t="s">
        <v>3326</v>
      </c>
      <c r="M762" t="s">
        <v>3327</v>
      </c>
    </row>
    <row r="763" spans="1:13">
      <c r="A763">
        <v>761</v>
      </c>
      <c r="B763">
        <f>"013"</f>
        <v>0</v>
      </c>
      <c r="C763" t="s">
        <v>2424</v>
      </c>
      <c r="D763">
        <v>2024</v>
      </c>
      <c r="E763" t="s">
        <v>213</v>
      </c>
      <c r="F763" t="s">
        <v>15</v>
      </c>
      <c r="G763" t="s">
        <v>16</v>
      </c>
      <c r="H763" t="s">
        <v>17</v>
      </c>
      <c r="I763" t="s">
        <v>18</v>
      </c>
      <c r="J763" t="s">
        <v>3328</v>
      </c>
      <c r="K763" t="s">
        <v>3329</v>
      </c>
      <c r="L763" t="s">
        <v>3330</v>
      </c>
      <c r="M763" t="s">
        <v>3331</v>
      </c>
    </row>
    <row r="764" spans="1:13">
      <c r="A764">
        <v>762</v>
      </c>
      <c r="B764">
        <f>"013"</f>
        <v>0</v>
      </c>
      <c r="C764" t="s">
        <v>2424</v>
      </c>
      <c r="D764">
        <v>2024</v>
      </c>
      <c r="E764" t="s">
        <v>615</v>
      </c>
      <c r="F764" t="s">
        <v>15</v>
      </c>
      <c r="G764" t="s">
        <v>16</v>
      </c>
      <c r="H764" t="s">
        <v>17</v>
      </c>
      <c r="I764" t="s">
        <v>18</v>
      </c>
      <c r="J764" t="s">
        <v>3332</v>
      </c>
      <c r="K764" t="s">
        <v>3333</v>
      </c>
      <c r="L764" t="s">
        <v>3334</v>
      </c>
      <c r="M764" t="s">
        <v>3335</v>
      </c>
    </row>
    <row r="765" spans="1:13">
      <c r="A765">
        <v>763</v>
      </c>
      <c r="B765">
        <f>"013"</f>
        <v>0</v>
      </c>
      <c r="C765" t="s">
        <v>2424</v>
      </c>
      <c r="D765">
        <v>2024</v>
      </c>
      <c r="E765" t="s">
        <v>218</v>
      </c>
      <c r="F765" t="s">
        <v>15</v>
      </c>
      <c r="G765" t="s">
        <v>16</v>
      </c>
      <c r="H765" t="s">
        <v>17</v>
      </c>
      <c r="I765" t="s">
        <v>18</v>
      </c>
      <c r="J765" t="s">
        <v>3336</v>
      </c>
      <c r="K765" t="s">
        <v>3337</v>
      </c>
      <c r="L765" t="s">
        <v>3338</v>
      </c>
      <c r="M765" t="s">
        <v>3339</v>
      </c>
    </row>
    <row r="766" spans="1:13">
      <c r="A766">
        <v>764</v>
      </c>
      <c r="B766">
        <f>"013"</f>
        <v>0</v>
      </c>
      <c r="C766" t="s">
        <v>2424</v>
      </c>
      <c r="D766">
        <v>2024</v>
      </c>
      <c r="E766" t="s">
        <v>408</v>
      </c>
      <c r="F766" t="s">
        <v>15</v>
      </c>
      <c r="G766" t="s">
        <v>16</v>
      </c>
      <c r="H766" t="s">
        <v>17</v>
      </c>
      <c r="I766" t="s">
        <v>18</v>
      </c>
      <c r="J766" t="s">
        <v>3340</v>
      </c>
      <c r="K766" t="s">
        <v>3341</v>
      </c>
      <c r="L766" t="s">
        <v>3342</v>
      </c>
      <c r="M766" t="s">
        <v>3343</v>
      </c>
    </row>
    <row r="767" spans="1:13">
      <c r="A767">
        <v>765</v>
      </c>
      <c r="B767">
        <f>"013"</f>
        <v>0</v>
      </c>
      <c r="C767" t="s">
        <v>2424</v>
      </c>
      <c r="D767">
        <v>2024</v>
      </c>
      <c r="E767" t="s">
        <v>413</v>
      </c>
      <c r="F767" t="s">
        <v>15</v>
      </c>
      <c r="G767" t="s">
        <v>16</v>
      </c>
      <c r="H767" t="s">
        <v>17</v>
      </c>
      <c r="I767" t="s">
        <v>18</v>
      </c>
      <c r="J767" t="s">
        <v>3344</v>
      </c>
      <c r="K767" t="s">
        <v>3345</v>
      </c>
      <c r="L767" t="s">
        <v>3346</v>
      </c>
      <c r="M767" t="s">
        <v>3347</v>
      </c>
    </row>
    <row r="768" spans="1:13">
      <c r="A768">
        <v>766</v>
      </c>
      <c r="B768">
        <f>"013"</f>
        <v>0</v>
      </c>
      <c r="C768" t="s">
        <v>2424</v>
      </c>
      <c r="D768">
        <v>2024</v>
      </c>
      <c r="E768" t="s">
        <v>223</v>
      </c>
      <c r="F768" t="s">
        <v>15</v>
      </c>
      <c r="G768" t="s">
        <v>16</v>
      </c>
      <c r="H768" t="s">
        <v>17</v>
      </c>
      <c r="I768" t="s">
        <v>18</v>
      </c>
      <c r="J768" t="s">
        <v>3348</v>
      </c>
      <c r="K768" t="s">
        <v>3349</v>
      </c>
      <c r="L768" t="s">
        <v>3350</v>
      </c>
      <c r="M768" t="s">
        <v>3351</v>
      </c>
    </row>
    <row r="769" spans="1:13">
      <c r="A769">
        <v>767</v>
      </c>
      <c r="B769">
        <f>"013"</f>
        <v>0</v>
      </c>
      <c r="C769" t="s">
        <v>2424</v>
      </c>
      <c r="D769">
        <v>2024</v>
      </c>
      <c r="E769" t="s">
        <v>228</v>
      </c>
      <c r="F769" t="s">
        <v>15</v>
      </c>
      <c r="G769" t="s">
        <v>16</v>
      </c>
      <c r="H769" t="s">
        <v>17</v>
      </c>
      <c r="I769" t="s">
        <v>18</v>
      </c>
      <c r="J769" t="s">
        <v>3352</v>
      </c>
      <c r="K769" t="s">
        <v>3353</v>
      </c>
      <c r="L769" t="s">
        <v>3354</v>
      </c>
      <c r="M769" t="s">
        <v>3355</v>
      </c>
    </row>
    <row r="770" spans="1:13">
      <c r="A770">
        <v>768</v>
      </c>
      <c r="B770">
        <f>"013"</f>
        <v>0</v>
      </c>
      <c r="C770" t="s">
        <v>2424</v>
      </c>
      <c r="D770">
        <v>2024</v>
      </c>
      <c r="E770" t="s">
        <v>233</v>
      </c>
      <c r="F770" t="s">
        <v>15</v>
      </c>
      <c r="G770" t="s">
        <v>16</v>
      </c>
      <c r="H770" t="s">
        <v>17</v>
      </c>
      <c r="I770" t="s">
        <v>18</v>
      </c>
      <c r="J770" t="s">
        <v>3356</v>
      </c>
      <c r="K770" t="s">
        <v>3357</v>
      </c>
      <c r="L770" t="s">
        <v>3358</v>
      </c>
      <c r="M770" t="s">
        <v>3359</v>
      </c>
    </row>
    <row r="771" spans="1:13">
      <c r="A771">
        <v>769</v>
      </c>
      <c r="B771">
        <f>"013"</f>
        <v>0</v>
      </c>
      <c r="C771" t="s">
        <v>2424</v>
      </c>
      <c r="D771">
        <v>2024</v>
      </c>
      <c r="E771" t="s">
        <v>238</v>
      </c>
      <c r="F771" t="s">
        <v>15</v>
      </c>
      <c r="G771" t="s">
        <v>16</v>
      </c>
      <c r="H771" t="s">
        <v>17</v>
      </c>
      <c r="I771" t="s">
        <v>18</v>
      </c>
      <c r="J771" t="s">
        <v>3360</v>
      </c>
      <c r="K771" t="s">
        <v>3361</v>
      </c>
      <c r="L771" t="s">
        <v>3362</v>
      </c>
      <c r="M771" t="s">
        <v>3363</v>
      </c>
    </row>
    <row r="772" spans="1:13">
      <c r="A772">
        <v>770</v>
      </c>
      <c r="B772">
        <f>"013"</f>
        <v>0</v>
      </c>
      <c r="C772" t="s">
        <v>2424</v>
      </c>
      <c r="D772">
        <v>2024</v>
      </c>
      <c r="E772" t="s">
        <v>243</v>
      </c>
      <c r="F772" t="s">
        <v>15</v>
      </c>
      <c r="G772" t="s">
        <v>16</v>
      </c>
      <c r="H772" t="s">
        <v>17</v>
      </c>
      <c r="I772" t="s">
        <v>18</v>
      </c>
      <c r="J772" t="s">
        <v>3364</v>
      </c>
      <c r="K772" t="s">
        <v>3365</v>
      </c>
      <c r="L772" t="s">
        <v>3366</v>
      </c>
      <c r="M772" t="s">
        <v>3367</v>
      </c>
    </row>
    <row r="773" spans="1:13">
      <c r="A773">
        <v>771</v>
      </c>
      <c r="B773">
        <f>"013"</f>
        <v>0</v>
      </c>
      <c r="C773" t="s">
        <v>2424</v>
      </c>
      <c r="D773">
        <v>2024</v>
      </c>
      <c r="E773" t="s">
        <v>248</v>
      </c>
      <c r="F773" t="s">
        <v>15</v>
      </c>
      <c r="G773" t="s">
        <v>16</v>
      </c>
      <c r="H773" t="s">
        <v>17</v>
      </c>
      <c r="I773" t="s">
        <v>18</v>
      </c>
      <c r="J773" t="s">
        <v>3368</v>
      </c>
      <c r="K773" t="s">
        <v>3369</v>
      </c>
      <c r="L773" t="s">
        <v>3370</v>
      </c>
      <c r="M773" t="s">
        <v>3371</v>
      </c>
    </row>
    <row r="774" spans="1:13">
      <c r="A774">
        <v>772</v>
      </c>
      <c r="B774">
        <f>"013"</f>
        <v>0</v>
      </c>
      <c r="C774" t="s">
        <v>2424</v>
      </c>
      <c r="D774">
        <v>2024</v>
      </c>
      <c r="E774" t="s">
        <v>253</v>
      </c>
      <c r="F774" t="s">
        <v>15</v>
      </c>
      <c r="G774" t="s">
        <v>16</v>
      </c>
      <c r="H774" t="s">
        <v>17</v>
      </c>
      <c r="I774" t="s">
        <v>18</v>
      </c>
      <c r="J774" t="s">
        <v>3372</v>
      </c>
      <c r="K774" t="s">
        <v>3373</v>
      </c>
      <c r="L774" t="s">
        <v>3374</v>
      </c>
      <c r="M774" t="s">
        <v>3375</v>
      </c>
    </row>
    <row r="775" spans="1:13">
      <c r="A775">
        <v>773</v>
      </c>
      <c r="B775">
        <f>"013"</f>
        <v>0</v>
      </c>
      <c r="C775" t="s">
        <v>2424</v>
      </c>
      <c r="D775">
        <v>2024</v>
      </c>
      <c r="E775" t="s">
        <v>258</v>
      </c>
      <c r="F775" t="s">
        <v>15</v>
      </c>
      <c r="G775" t="s">
        <v>16</v>
      </c>
      <c r="H775" t="s">
        <v>17</v>
      </c>
      <c r="I775" t="s">
        <v>18</v>
      </c>
      <c r="J775" t="s">
        <v>3376</v>
      </c>
      <c r="K775" t="s">
        <v>3377</v>
      </c>
      <c r="L775" t="s">
        <v>3378</v>
      </c>
      <c r="M775" t="s">
        <v>3379</v>
      </c>
    </row>
    <row r="776" spans="1:13">
      <c r="A776">
        <v>774</v>
      </c>
      <c r="B776">
        <f>"013"</f>
        <v>0</v>
      </c>
      <c r="C776" t="s">
        <v>2424</v>
      </c>
      <c r="D776">
        <v>2024</v>
      </c>
      <c r="E776" t="s">
        <v>263</v>
      </c>
      <c r="F776" t="s">
        <v>15</v>
      </c>
      <c r="G776" t="s">
        <v>16</v>
      </c>
      <c r="H776" t="s">
        <v>17</v>
      </c>
      <c r="I776" t="s">
        <v>18</v>
      </c>
      <c r="J776" t="s">
        <v>3380</v>
      </c>
      <c r="K776" t="s">
        <v>3381</v>
      </c>
      <c r="L776" t="s">
        <v>3382</v>
      </c>
      <c r="M776" t="s">
        <v>3383</v>
      </c>
    </row>
    <row r="777" spans="1:13">
      <c r="A777">
        <v>775</v>
      </c>
      <c r="B777">
        <f>"013"</f>
        <v>0</v>
      </c>
      <c r="C777" t="s">
        <v>2424</v>
      </c>
      <c r="D777">
        <v>2024</v>
      </c>
      <c r="E777" t="s">
        <v>273</v>
      </c>
      <c r="F777" t="s">
        <v>15</v>
      </c>
      <c r="G777" t="s">
        <v>16</v>
      </c>
      <c r="H777" t="s">
        <v>17</v>
      </c>
      <c r="I777" t="s">
        <v>18</v>
      </c>
      <c r="J777" t="s">
        <v>3384</v>
      </c>
      <c r="K777" t="s">
        <v>3385</v>
      </c>
      <c r="L777" t="s">
        <v>3386</v>
      </c>
      <c r="M777" t="s">
        <v>3387</v>
      </c>
    </row>
    <row r="778" spans="1:13">
      <c r="A778">
        <v>776</v>
      </c>
      <c r="B778">
        <f>"013"</f>
        <v>0</v>
      </c>
      <c r="C778" t="s">
        <v>2424</v>
      </c>
      <c r="D778">
        <v>2024</v>
      </c>
      <c r="E778" t="s">
        <v>278</v>
      </c>
      <c r="F778" t="s">
        <v>15</v>
      </c>
      <c r="G778" t="s">
        <v>16</v>
      </c>
      <c r="H778" t="s">
        <v>17</v>
      </c>
      <c r="I778" t="s">
        <v>18</v>
      </c>
      <c r="J778" t="s">
        <v>3388</v>
      </c>
      <c r="K778" t="s">
        <v>3389</v>
      </c>
      <c r="L778" t="s">
        <v>2452</v>
      </c>
      <c r="M778" t="s">
        <v>3390</v>
      </c>
    </row>
    <row r="779" spans="1:13">
      <c r="A779">
        <v>777</v>
      </c>
      <c r="B779">
        <f>"013"</f>
        <v>0</v>
      </c>
      <c r="C779" t="s">
        <v>2424</v>
      </c>
      <c r="D779">
        <v>2024</v>
      </c>
      <c r="E779" t="s">
        <v>288</v>
      </c>
      <c r="F779" t="s">
        <v>15</v>
      </c>
      <c r="G779" t="s">
        <v>16</v>
      </c>
      <c r="H779" t="s">
        <v>17</v>
      </c>
      <c r="I779" t="s">
        <v>18</v>
      </c>
      <c r="J779" t="s">
        <v>3391</v>
      </c>
      <c r="K779" t="s">
        <v>3392</v>
      </c>
      <c r="L779" t="s">
        <v>3393</v>
      </c>
      <c r="M779" t="s">
        <v>3394</v>
      </c>
    </row>
    <row r="780" spans="1:13">
      <c r="A780">
        <v>778</v>
      </c>
      <c r="B780">
        <f>"013"</f>
        <v>0</v>
      </c>
      <c r="C780" t="s">
        <v>2424</v>
      </c>
      <c r="D780">
        <v>2024</v>
      </c>
      <c r="E780" t="s">
        <v>3395</v>
      </c>
      <c r="F780" t="s">
        <v>15</v>
      </c>
      <c r="G780" t="s">
        <v>16</v>
      </c>
      <c r="H780" t="s">
        <v>17</v>
      </c>
      <c r="I780" t="s">
        <v>18</v>
      </c>
      <c r="J780" t="s">
        <v>3396</v>
      </c>
      <c r="K780" t="s">
        <v>3397</v>
      </c>
      <c r="L780" t="s">
        <v>3398</v>
      </c>
      <c r="M780" t="s">
        <v>3399</v>
      </c>
    </row>
    <row r="781" spans="1:13">
      <c r="A781">
        <v>779</v>
      </c>
      <c r="B781">
        <f>"013"</f>
        <v>0</v>
      </c>
      <c r="C781" t="s">
        <v>2424</v>
      </c>
      <c r="D781">
        <v>2024</v>
      </c>
      <c r="E781" t="s">
        <v>293</v>
      </c>
      <c r="F781" t="s">
        <v>15</v>
      </c>
      <c r="G781" t="s">
        <v>16</v>
      </c>
      <c r="H781" t="s">
        <v>17</v>
      </c>
      <c r="I781" t="s">
        <v>18</v>
      </c>
      <c r="J781" t="s">
        <v>3400</v>
      </c>
      <c r="K781" t="s">
        <v>3401</v>
      </c>
      <c r="L781" t="s">
        <v>3402</v>
      </c>
      <c r="M781" t="s">
        <v>3403</v>
      </c>
    </row>
    <row r="782" spans="1:13">
      <c r="A782">
        <v>780</v>
      </c>
      <c r="B782">
        <f>"013"</f>
        <v>0</v>
      </c>
      <c r="C782" t="s">
        <v>2424</v>
      </c>
      <c r="D782">
        <v>2024</v>
      </c>
      <c r="E782" t="s">
        <v>298</v>
      </c>
      <c r="F782" t="s">
        <v>15</v>
      </c>
      <c r="G782" t="s">
        <v>16</v>
      </c>
      <c r="H782" t="s">
        <v>17</v>
      </c>
      <c r="I782" t="s">
        <v>18</v>
      </c>
      <c r="J782" t="s">
        <v>3404</v>
      </c>
      <c r="K782" t="s">
        <v>3405</v>
      </c>
      <c r="L782" t="s">
        <v>3406</v>
      </c>
      <c r="M782" t="s">
        <v>3407</v>
      </c>
    </row>
    <row r="783" spans="1:13">
      <c r="A783">
        <v>781</v>
      </c>
      <c r="B783">
        <f>"013"</f>
        <v>0</v>
      </c>
      <c r="C783" t="s">
        <v>2424</v>
      </c>
      <c r="D783">
        <v>2024</v>
      </c>
      <c r="E783" t="s">
        <v>303</v>
      </c>
      <c r="F783" t="s">
        <v>15</v>
      </c>
      <c r="G783" t="s">
        <v>16</v>
      </c>
      <c r="H783" t="s">
        <v>17</v>
      </c>
      <c r="I783" t="s">
        <v>18</v>
      </c>
      <c r="J783" t="s">
        <v>3408</v>
      </c>
      <c r="K783" t="s">
        <v>3409</v>
      </c>
      <c r="L783" t="s">
        <v>3410</v>
      </c>
      <c r="M783" t="s">
        <v>3411</v>
      </c>
    </row>
    <row r="784" spans="1:13">
      <c r="A784">
        <v>782</v>
      </c>
      <c r="B784">
        <f>"013"</f>
        <v>0</v>
      </c>
      <c r="C784" t="s">
        <v>2424</v>
      </c>
      <c r="D784">
        <v>2024</v>
      </c>
      <c r="E784" t="s">
        <v>308</v>
      </c>
      <c r="F784" t="s">
        <v>15</v>
      </c>
      <c r="G784" t="s">
        <v>16</v>
      </c>
      <c r="H784" t="s">
        <v>17</v>
      </c>
      <c r="I784" t="s">
        <v>18</v>
      </c>
      <c r="J784" t="s">
        <v>3412</v>
      </c>
      <c r="K784" t="s">
        <v>3413</v>
      </c>
      <c r="L784" t="s">
        <v>3414</v>
      </c>
      <c r="M784" t="s">
        <v>3415</v>
      </c>
    </row>
    <row r="785" spans="1:13">
      <c r="A785">
        <v>783</v>
      </c>
      <c r="B785">
        <f>"013"</f>
        <v>0</v>
      </c>
      <c r="C785" t="s">
        <v>2424</v>
      </c>
      <c r="D785">
        <v>2024</v>
      </c>
      <c r="E785" t="s">
        <v>313</v>
      </c>
      <c r="F785" t="s">
        <v>15</v>
      </c>
      <c r="G785" t="s">
        <v>16</v>
      </c>
      <c r="H785" t="s">
        <v>17</v>
      </c>
      <c r="I785" t="s">
        <v>18</v>
      </c>
      <c r="J785" t="s">
        <v>3416</v>
      </c>
      <c r="K785" t="s">
        <v>3417</v>
      </c>
      <c r="L785" t="s">
        <v>3418</v>
      </c>
      <c r="M785" t="s">
        <v>3419</v>
      </c>
    </row>
    <row r="786" spans="1:13">
      <c r="A786">
        <v>784</v>
      </c>
      <c r="B786">
        <f>"013"</f>
        <v>0</v>
      </c>
      <c r="C786" t="s">
        <v>2424</v>
      </c>
      <c r="D786">
        <v>2024</v>
      </c>
      <c r="E786" t="s">
        <v>318</v>
      </c>
      <c r="F786" t="s">
        <v>15</v>
      </c>
      <c r="G786" t="s">
        <v>16</v>
      </c>
      <c r="H786" t="s">
        <v>17</v>
      </c>
      <c r="I786" t="s">
        <v>18</v>
      </c>
      <c r="J786" t="s">
        <v>3420</v>
      </c>
      <c r="K786" t="s">
        <v>3421</v>
      </c>
      <c r="L786" t="s">
        <v>3422</v>
      </c>
      <c r="M786" t="s">
        <v>3423</v>
      </c>
    </row>
    <row r="787" spans="1:13">
      <c r="A787">
        <v>785</v>
      </c>
      <c r="B787">
        <f>"013"</f>
        <v>0</v>
      </c>
      <c r="C787" t="s">
        <v>2424</v>
      </c>
      <c r="D787">
        <v>2024</v>
      </c>
      <c r="E787" t="s">
        <v>323</v>
      </c>
      <c r="F787" t="s">
        <v>15</v>
      </c>
      <c r="G787" t="s">
        <v>16</v>
      </c>
      <c r="H787" t="s">
        <v>17</v>
      </c>
      <c r="I787" t="s">
        <v>18</v>
      </c>
      <c r="J787" t="s">
        <v>3424</v>
      </c>
      <c r="K787" t="s">
        <v>3425</v>
      </c>
      <c r="L787" t="s">
        <v>3426</v>
      </c>
      <c r="M787" t="s">
        <v>3427</v>
      </c>
    </row>
    <row r="788" spans="1:13">
      <c r="A788">
        <v>786</v>
      </c>
      <c r="B788">
        <f>"013"</f>
        <v>0</v>
      </c>
      <c r="C788" t="s">
        <v>2424</v>
      </c>
      <c r="D788">
        <v>2024</v>
      </c>
      <c r="E788" t="s">
        <v>328</v>
      </c>
      <c r="F788" t="s">
        <v>15</v>
      </c>
      <c r="G788" t="s">
        <v>16</v>
      </c>
      <c r="H788" t="s">
        <v>17</v>
      </c>
      <c r="I788" t="s">
        <v>18</v>
      </c>
      <c r="J788" t="s">
        <v>3428</v>
      </c>
      <c r="K788" t="s">
        <v>3429</v>
      </c>
      <c r="L788" t="s">
        <v>3430</v>
      </c>
      <c r="M788" t="s">
        <v>3431</v>
      </c>
    </row>
    <row r="789" spans="1:13">
      <c r="A789">
        <v>787</v>
      </c>
      <c r="B789">
        <f>"013"</f>
        <v>0</v>
      </c>
      <c r="C789" t="s">
        <v>2424</v>
      </c>
      <c r="D789">
        <v>2024</v>
      </c>
      <c r="E789" t="s">
        <v>333</v>
      </c>
      <c r="F789" t="s">
        <v>15</v>
      </c>
      <c r="G789" t="s">
        <v>16</v>
      </c>
      <c r="H789" t="s">
        <v>17</v>
      </c>
      <c r="I789" t="s">
        <v>18</v>
      </c>
      <c r="J789" t="s">
        <v>3432</v>
      </c>
      <c r="K789" t="s">
        <v>3433</v>
      </c>
      <c r="L789" t="s">
        <v>3434</v>
      </c>
      <c r="M789" t="s">
        <v>3435</v>
      </c>
    </row>
    <row r="790" spans="1:13">
      <c r="A790">
        <v>788</v>
      </c>
      <c r="B790">
        <f>"013"</f>
        <v>0</v>
      </c>
      <c r="C790" t="s">
        <v>2424</v>
      </c>
      <c r="D790">
        <v>2024</v>
      </c>
      <c r="E790" t="s">
        <v>1176</v>
      </c>
      <c r="F790" t="s">
        <v>15</v>
      </c>
      <c r="G790" t="s">
        <v>16</v>
      </c>
      <c r="H790" t="s">
        <v>17</v>
      </c>
      <c r="I790" t="s">
        <v>18</v>
      </c>
      <c r="J790" t="s">
        <v>3436</v>
      </c>
      <c r="K790" t="s">
        <v>3437</v>
      </c>
      <c r="L790" t="s">
        <v>3438</v>
      </c>
      <c r="M790" t="s">
        <v>3439</v>
      </c>
    </row>
    <row r="791" spans="1:13">
      <c r="A791">
        <v>789</v>
      </c>
      <c r="B791">
        <f>"013"</f>
        <v>0</v>
      </c>
      <c r="C791" t="s">
        <v>2424</v>
      </c>
      <c r="D791">
        <v>2024</v>
      </c>
      <c r="E791" t="s">
        <v>338</v>
      </c>
      <c r="F791" t="s">
        <v>15</v>
      </c>
      <c r="G791" t="s">
        <v>16</v>
      </c>
      <c r="H791" t="s">
        <v>17</v>
      </c>
      <c r="I791" t="s">
        <v>18</v>
      </c>
      <c r="J791" t="s">
        <v>3440</v>
      </c>
      <c r="K791" t="s">
        <v>3441</v>
      </c>
      <c r="L791" t="s">
        <v>3442</v>
      </c>
      <c r="M791" t="s">
        <v>3443</v>
      </c>
    </row>
    <row r="792" spans="1:13">
      <c r="A792">
        <v>790</v>
      </c>
      <c r="B792">
        <f>"013"</f>
        <v>0</v>
      </c>
      <c r="C792" t="s">
        <v>2424</v>
      </c>
      <c r="D792">
        <v>2024</v>
      </c>
      <c r="E792" t="s">
        <v>343</v>
      </c>
      <c r="F792" t="s">
        <v>15</v>
      </c>
      <c r="G792" t="s">
        <v>16</v>
      </c>
      <c r="H792" t="s">
        <v>17</v>
      </c>
      <c r="I792" t="s">
        <v>18</v>
      </c>
      <c r="J792" t="s">
        <v>3444</v>
      </c>
      <c r="K792" t="s">
        <v>3445</v>
      </c>
      <c r="L792" t="s">
        <v>3446</v>
      </c>
      <c r="M792" t="s">
        <v>3447</v>
      </c>
    </row>
    <row r="793" spans="1:13">
      <c r="A793">
        <v>791</v>
      </c>
      <c r="B793">
        <f>"013"</f>
        <v>0</v>
      </c>
      <c r="C793" t="s">
        <v>2424</v>
      </c>
      <c r="D793">
        <v>2024</v>
      </c>
      <c r="E793" t="s">
        <v>348</v>
      </c>
      <c r="F793" t="s">
        <v>15</v>
      </c>
      <c r="G793" t="s">
        <v>16</v>
      </c>
      <c r="H793" t="s">
        <v>17</v>
      </c>
      <c r="I793" t="s">
        <v>18</v>
      </c>
      <c r="J793" t="s">
        <v>3448</v>
      </c>
      <c r="K793" t="s">
        <v>3449</v>
      </c>
      <c r="L793" t="s">
        <v>3450</v>
      </c>
      <c r="M793" t="s">
        <v>3451</v>
      </c>
    </row>
    <row r="794" spans="1:13">
      <c r="A794">
        <v>792</v>
      </c>
      <c r="B794">
        <f>"013"</f>
        <v>0</v>
      </c>
      <c r="C794" t="s">
        <v>2424</v>
      </c>
      <c r="D794">
        <v>2024</v>
      </c>
      <c r="E794" t="s">
        <v>692</v>
      </c>
      <c r="F794" t="s">
        <v>15</v>
      </c>
      <c r="G794" t="s">
        <v>16</v>
      </c>
      <c r="H794" t="s">
        <v>17</v>
      </c>
      <c r="I794" t="s">
        <v>18</v>
      </c>
      <c r="J794" t="s">
        <v>3452</v>
      </c>
      <c r="K794" t="s">
        <v>3453</v>
      </c>
      <c r="L794" t="s">
        <v>3454</v>
      </c>
      <c r="M794" t="s">
        <v>3455</v>
      </c>
    </row>
    <row r="795" spans="1:13">
      <c r="A795">
        <v>793</v>
      </c>
      <c r="B795">
        <f>"013"</f>
        <v>0</v>
      </c>
      <c r="C795" t="s">
        <v>2424</v>
      </c>
      <c r="D795">
        <v>2024</v>
      </c>
      <c r="E795" t="s">
        <v>353</v>
      </c>
      <c r="F795" t="s">
        <v>15</v>
      </c>
      <c r="G795" t="s">
        <v>16</v>
      </c>
      <c r="H795" t="s">
        <v>17</v>
      </c>
      <c r="I795" t="s">
        <v>18</v>
      </c>
      <c r="J795" t="s">
        <v>3456</v>
      </c>
      <c r="K795" t="s">
        <v>3457</v>
      </c>
      <c r="L795" t="s">
        <v>3458</v>
      </c>
      <c r="M795" t="s">
        <v>3459</v>
      </c>
    </row>
    <row r="796" spans="1:13">
      <c r="A796">
        <v>794</v>
      </c>
      <c r="B796">
        <f>"013"</f>
        <v>0</v>
      </c>
      <c r="C796" t="s">
        <v>2424</v>
      </c>
      <c r="D796">
        <v>2024</v>
      </c>
      <c r="E796" t="s">
        <v>358</v>
      </c>
      <c r="F796" t="s">
        <v>15</v>
      </c>
      <c r="G796" t="s">
        <v>16</v>
      </c>
      <c r="H796" t="s">
        <v>17</v>
      </c>
      <c r="I796" t="s">
        <v>18</v>
      </c>
      <c r="J796" t="s">
        <v>3460</v>
      </c>
      <c r="K796" t="s">
        <v>3461</v>
      </c>
      <c r="L796" t="s">
        <v>3462</v>
      </c>
      <c r="M796" t="s">
        <v>3463</v>
      </c>
    </row>
    <row r="797" spans="1:13">
      <c r="A797">
        <v>795</v>
      </c>
      <c r="B797">
        <f>"013"</f>
        <v>0</v>
      </c>
      <c r="C797" t="s">
        <v>2424</v>
      </c>
      <c r="D797">
        <v>2024</v>
      </c>
      <c r="E797" t="s">
        <v>363</v>
      </c>
      <c r="F797" t="s">
        <v>15</v>
      </c>
      <c r="G797" t="s">
        <v>16</v>
      </c>
      <c r="H797" t="s">
        <v>17</v>
      </c>
      <c r="I797" t="s">
        <v>18</v>
      </c>
      <c r="J797" t="s">
        <v>3464</v>
      </c>
      <c r="K797" t="s">
        <v>3465</v>
      </c>
      <c r="L797" t="s">
        <v>3466</v>
      </c>
      <c r="M797" t="s">
        <v>3467</v>
      </c>
    </row>
    <row r="798" spans="1:13">
      <c r="A798">
        <v>796</v>
      </c>
      <c r="B798">
        <f>"013"</f>
        <v>0</v>
      </c>
      <c r="C798" t="s">
        <v>2424</v>
      </c>
      <c r="D798">
        <v>2024</v>
      </c>
      <c r="E798" t="s">
        <v>368</v>
      </c>
      <c r="F798" t="s">
        <v>15</v>
      </c>
      <c r="G798" t="s">
        <v>16</v>
      </c>
      <c r="H798" t="s">
        <v>17</v>
      </c>
      <c r="I798" t="s">
        <v>18</v>
      </c>
      <c r="J798" t="s">
        <v>3468</v>
      </c>
      <c r="K798" t="s">
        <v>3469</v>
      </c>
      <c r="L798" t="s">
        <v>3470</v>
      </c>
      <c r="M798" t="s">
        <v>3471</v>
      </c>
    </row>
    <row r="799" spans="1:13">
      <c r="A799">
        <v>797</v>
      </c>
      <c r="B799">
        <f>"013"</f>
        <v>0</v>
      </c>
      <c r="C799" t="s">
        <v>2424</v>
      </c>
      <c r="D799">
        <v>2024</v>
      </c>
      <c r="E799" t="s">
        <v>372</v>
      </c>
      <c r="F799" t="s">
        <v>15</v>
      </c>
      <c r="G799" t="s">
        <v>16</v>
      </c>
      <c r="H799" t="s">
        <v>17</v>
      </c>
      <c r="I799" t="s">
        <v>18</v>
      </c>
      <c r="J799" t="s">
        <v>3472</v>
      </c>
      <c r="K799" t="s">
        <v>3473</v>
      </c>
      <c r="L799" t="s">
        <v>3474</v>
      </c>
      <c r="M799" t="s">
        <v>3475</v>
      </c>
    </row>
    <row r="800" spans="1:13">
      <c r="A800">
        <v>798</v>
      </c>
      <c r="B800">
        <f>"013"</f>
        <v>0</v>
      </c>
      <c r="C800" t="s">
        <v>2424</v>
      </c>
      <c r="D800">
        <v>2024</v>
      </c>
      <c r="E800" t="s">
        <v>1150</v>
      </c>
      <c r="F800" t="s">
        <v>15</v>
      </c>
      <c r="G800" t="s">
        <v>16</v>
      </c>
      <c r="H800" t="s">
        <v>17</v>
      </c>
      <c r="I800" t="s">
        <v>18</v>
      </c>
      <c r="J800" t="s">
        <v>3476</v>
      </c>
      <c r="K800" t="s">
        <v>3477</v>
      </c>
      <c r="L800" t="s">
        <v>3478</v>
      </c>
      <c r="M800" t="s">
        <v>3479</v>
      </c>
    </row>
    <row r="801" spans="1:13">
      <c r="A801">
        <v>799</v>
      </c>
      <c r="B801">
        <f>"013"</f>
        <v>0</v>
      </c>
      <c r="C801" t="s">
        <v>2424</v>
      </c>
      <c r="D801">
        <v>2024</v>
      </c>
      <c r="E801" t="s">
        <v>1155</v>
      </c>
      <c r="F801" t="s">
        <v>15</v>
      </c>
      <c r="G801" t="s">
        <v>16</v>
      </c>
      <c r="H801" t="s">
        <v>17</v>
      </c>
      <c r="I801" t="s">
        <v>18</v>
      </c>
      <c r="J801" t="s">
        <v>3480</v>
      </c>
      <c r="K801" t="s">
        <v>3481</v>
      </c>
      <c r="L801" t="s">
        <v>3482</v>
      </c>
      <c r="M801" t="s">
        <v>3483</v>
      </c>
    </row>
    <row r="802" spans="1:13">
      <c r="A802">
        <v>800</v>
      </c>
      <c r="B802">
        <f>"013"</f>
        <v>0</v>
      </c>
      <c r="C802" t="s">
        <v>2424</v>
      </c>
      <c r="D802">
        <v>2024</v>
      </c>
      <c r="E802" t="s">
        <v>1201</v>
      </c>
      <c r="F802" t="s">
        <v>15</v>
      </c>
      <c r="G802" t="s">
        <v>16</v>
      </c>
      <c r="H802" t="s">
        <v>17</v>
      </c>
      <c r="I802" t="s">
        <v>18</v>
      </c>
      <c r="J802" t="s">
        <v>3484</v>
      </c>
      <c r="K802" t="s">
        <v>3485</v>
      </c>
      <c r="L802" t="s">
        <v>3486</v>
      </c>
      <c r="M802" t="s">
        <v>3487</v>
      </c>
    </row>
    <row r="803" spans="1:13">
      <c r="A803">
        <v>801</v>
      </c>
      <c r="B803">
        <f>"013"</f>
        <v>0</v>
      </c>
      <c r="C803" t="s">
        <v>2424</v>
      </c>
      <c r="D803">
        <v>2024</v>
      </c>
      <c r="E803" t="s">
        <v>1206</v>
      </c>
      <c r="F803" t="s">
        <v>15</v>
      </c>
      <c r="G803" t="s">
        <v>16</v>
      </c>
      <c r="H803" t="s">
        <v>17</v>
      </c>
      <c r="I803" t="s">
        <v>18</v>
      </c>
      <c r="J803" t="s">
        <v>3488</v>
      </c>
      <c r="K803" t="s">
        <v>3489</v>
      </c>
      <c r="L803" t="s">
        <v>3490</v>
      </c>
      <c r="M803" t="s">
        <v>3491</v>
      </c>
    </row>
    <row r="804" spans="1:13">
      <c r="A804">
        <v>802</v>
      </c>
      <c r="B804">
        <f>"013"</f>
        <v>0</v>
      </c>
      <c r="C804" t="s">
        <v>2424</v>
      </c>
      <c r="D804">
        <v>2024</v>
      </c>
      <c r="E804" t="s">
        <v>1210</v>
      </c>
      <c r="F804" t="s">
        <v>15</v>
      </c>
      <c r="G804" t="s">
        <v>16</v>
      </c>
      <c r="H804" t="s">
        <v>17</v>
      </c>
      <c r="I804" t="s">
        <v>18</v>
      </c>
      <c r="J804" t="s">
        <v>3492</v>
      </c>
      <c r="K804" t="s">
        <v>3493</v>
      </c>
      <c r="L804" t="s">
        <v>3494</v>
      </c>
      <c r="M804" t="s">
        <v>3495</v>
      </c>
    </row>
    <row r="805" spans="1:13">
      <c r="A805">
        <v>803</v>
      </c>
      <c r="B805">
        <f>"014"</f>
        <v>0</v>
      </c>
      <c r="C805" t="s">
        <v>3496</v>
      </c>
      <c r="D805">
        <v>2024</v>
      </c>
      <c r="E805" t="s">
        <v>419</v>
      </c>
      <c r="F805" t="s">
        <v>15</v>
      </c>
      <c r="G805" t="s">
        <v>16</v>
      </c>
      <c r="H805" t="s">
        <v>17</v>
      </c>
      <c r="I805" t="s">
        <v>18</v>
      </c>
      <c r="J805" t="s">
        <v>3497</v>
      </c>
      <c r="K805" t="s">
        <v>3498</v>
      </c>
      <c r="L805" t="s">
        <v>3499</v>
      </c>
      <c r="M805" t="s">
        <v>3500</v>
      </c>
    </row>
    <row r="806" spans="1:13">
      <c r="A806">
        <v>804</v>
      </c>
      <c r="B806">
        <f>"014"</f>
        <v>0</v>
      </c>
      <c r="C806" t="s">
        <v>3496</v>
      </c>
      <c r="D806">
        <v>2024</v>
      </c>
      <c r="E806" t="s">
        <v>14</v>
      </c>
      <c r="F806" t="s">
        <v>15</v>
      </c>
      <c r="G806" t="s">
        <v>16</v>
      </c>
      <c r="H806" t="s">
        <v>17</v>
      </c>
      <c r="I806" t="s">
        <v>18</v>
      </c>
      <c r="J806" t="s">
        <v>3501</v>
      </c>
      <c r="K806" t="s">
        <v>3502</v>
      </c>
      <c r="L806" t="s">
        <v>3503</v>
      </c>
      <c r="M806" t="s">
        <v>3504</v>
      </c>
    </row>
    <row r="807" spans="1:13">
      <c r="A807">
        <v>805</v>
      </c>
      <c r="B807">
        <f>"014"</f>
        <v>0</v>
      </c>
      <c r="C807" t="s">
        <v>3496</v>
      </c>
      <c r="D807">
        <v>2024</v>
      </c>
      <c r="E807" t="s">
        <v>23</v>
      </c>
      <c r="F807" t="s">
        <v>15</v>
      </c>
      <c r="G807" t="s">
        <v>16</v>
      </c>
      <c r="H807" t="s">
        <v>17</v>
      </c>
      <c r="I807" t="s">
        <v>18</v>
      </c>
      <c r="J807" t="s">
        <v>3505</v>
      </c>
      <c r="K807" t="s">
        <v>3506</v>
      </c>
      <c r="L807" t="s">
        <v>3507</v>
      </c>
      <c r="M807" t="s">
        <v>3508</v>
      </c>
    </row>
    <row r="808" spans="1:13">
      <c r="A808">
        <v>806</v>
      </c>
      <c r="B808">
        <f>"014"</f>
        <v>0</v>
      </c>
      <c r="C808" t="s">
        <v>3496</v>
      </c>
      <c r="D808">
        <v>2024</v>
      </c>
      <c r="E808" t="s">
        <v>28</v>
      </c>
      <c r="F808" t="s">
        <v>15</v>
      </c>
      <c r="G808" t="s">
        <v>16</v>
      </c>
      <c r="H808" t="s">
        <v>17</v>
      </c>
      <c r="I808" t="s">
        <v>18</v>
      </c>
      <c r="J808" t="s">
        <v>3509</v>
      </c>
      <c r="K808" t="s">
        <v>3510</v>
      </c>
      <c r="L808" t="s">
        <v>3511</v>
      </c>
      <c r="M808" t="s">
        <v>3512</v>
      </c>
    </row>
    <row r="809" spans="1:13">
      <c r="A809">
        <v>807</v>
      </c>
      <c r="B809">
        <f>"014"</f>
        <v>0</v>
      </c>
      <c r="C809" t="s">
        <v>3496</v>
      </c>
      <c r="D809">
        <v>2024</v>
      </c>
      <c r="E809" t="s">
        <v>33</v>
      </c>
      <c r="F809" t="s">
        <v>15</v>
      </c>
      <c r="G809" t="s">
        <v>16</v>
      </c>
      <c r="H809" t="s">
        <v>17</v>
      </c>
      <c r="I809" t="s">
        <v>18</v>
      </c>
      <c r="J809" t="s">
        <v>3513</v>
      </c>
      <c r="K809" t="s">
        <v>3514</v>
      </c>
      <c r="L809" t="s">
        <v>3515</v>
      </c>
      <c r="M809" t="s">
        <v>3516</v>
      </c>
    </row>
    <row r="810" spans="1:13">
      <c r="A810">
        <v>808</v>
      </c>
      <c r="B810">
        <f>"014"</f>
        <v>0</v>
      </c>
      <c r="C810" t="s">
        <v>3496</v>
      </c>
      <c r="D810">
        <v>2024</v>
      </c>
      <c r="E810" t="s">
        <v>38</v>
      </c>
      <c r="F810" t="s">
        <v>15</v>
      </c>
      <c r="G810" t="s">
        <v>16</v>
      </c>
      <c r="H810" t="s">
        <v>17</v>
      </c>
      <c r="I810" t="s">
        <v>18</v>
      </c>
      <c r="J810" t="s">
        <v>3517</v>
      </c>
      <c r="K810" t="s">
        <v>3518</v>
      </c>
      <c r="L810" t="s">
        <v>3519</v>
      </c>
      <c r="M810" t="s">
        <v>3520</v>
      </c>
    </row>
    <row r="811" spans="1:13">
      <c r="A811">
        <v>809</v>
      </c>
      <c r="B811">
        <f>"014"</f>
        <v>0</v>
      </c>
      <c r="C811" t="s">
        <v>3496</v>
      </c>
      <c r="D811">
        <v>2024</v>
      </c>
      <c r="E811" t="s">
        <v>43</v>
      </c>
      <c r="F811" t="s">
        <v>15</v>
      </c>
      <c r="G811" t="s">
        <v>16</v>
      </c>
      <c r="H811" t="s">
        <v>17</v>
      </c>
      <c r="I811" t="s">
        <v>18</v>
      </c>
      <c r="J811" t="s">
        <v>3521</v>
      </c>
      <c r="K811" t="s">
        <v>3522</v>
      </c>
      <c r="L811" t="s">
        <v>3523</v>
      </c>
      <c r="M811" t="s">
        <v>3524</v>
      </c>
    </row>
    <row r="812" spans="1:13">
      <c r="A812">
        <v>810</v>
      </c>
      <c r="B812">
        <f>"014"</f>
        <v>0</v>
      </c>
      <c r="C812" t="s">
        <v>3496</v>
      </c>
      <c r="D812">
        <v>2024</v>
      </c>
      <c r="E812" t="s">
        <v>48</v>
      </c>
      <c r="F812" t="s">
        <v>15</v>
      </c>
      <c r="G812" t="s">
        <v>16</v>
      </c>
      <c r="H812" t="s">
        <v>17</v>
      </c>
      <c r="I812" t="s">
        <v>18</v>
      </c>
      <c r="J812" t="s">
        <v>3525</v>
      </c>
      <c r="K812" t="s">
        <v>3526</v>
      </c>
      <c r="L812" t="s">
        <v>3527</v>
      </c>
      <c r="M812" t="s">
        <v>3528</v>
      </c>
    </row>
    <row r="813" spans="1:13">
      <c r="A813">
        <v>811</v>
      </c>
      <c r="B813">
        <f>"014"</f>
        <v>0</v>
      </c>
      <c r="C813" t="s">
        <v>3496</v>
      </c>
      <c r="D813">
        <v>2024</v>
      </c>
      <c r="E813" t="s">
        <v>456</v>
      </c>
      <c r="F813" t="s">
        <v>15</v>
      </c>
      <c r="G813" t="s">
        <v>16</v>
      </c>
      <c r="H813" t="s">
        <v>17</v>
      </c>
      <c r="I813" t="s">
        <v>18</v>
      </c>
      <c r="J813" t="s">
        <v>3529</v>
      </c>
      <c r="K813" t="s">
        <v>3530</v>
      </c>
      <c r="L813" t="s">
        <v>3531</v>
      </c>
      <c r="M813" t="s">
        <v>3532</v>
      </c>
    </row>
    <row r="814" spans="1:13">
      <c r="A814">
        <v>812</v>
      </c>
      <c r="B814">
        <f>"014"</f>
        <v>0</v>
      </c>
      <c r="C814" t="s">
        <v>3496</v>
      </c>
      <c r="D814">
        <v>2024</v>
      </c>
      <c r="E814" t="s">
        <v>58</v>
      </c>
      <c r="F814" t="s">
        <v>15</v>
      </c>
      <c r="G814" t="s">
        <v>16</v>
      </c>
      <c r="H814" t="s">
        <v>17</v>
      </c>
      <c r="I814" t="s">
        <v>18</v>
      </c>
      <c r="J814" t="s">
        <v>3533</v>
      </c>
      <c r="K814" t="s">
        <v>3534</v>
      </c>
      <c r="L814" t="s">
        <v>3535</v>
      </c>
      <c r="M814" t="s">
        <v>3536</v>
      </c>
    </row>
    <row r="815" spans="1:13">
      <c r="A815">
        <v>813</v>
      </c>
      <c r="B815">
        <f>"014"</f>
        <v>0</v>
      </c>
      <c r="C815" t="s">
        <v>3496</v>
      </c>
      <c r="D815">
        <v>2024</v>
      </c>
      <c r="E815" t="s">
        <v>63</v>
      </c>
      <c r="F815" t="s">
        <v>15</v>
      </c>
      <c r="G815" t="s">
        <v>16</v>
      </c>
      <c r="H815" t="s">
        <v>17</v>
      </c>
      <c r="I815" t="s">
        <v>18</v>
      </c>
      <c r="J815" t="s">
        <v>3537</v>
      </c>
      <c r="K815" t="s">
        <v>3538</v>
      </c>
      <c r="L815" t="s">
        <v>3539</v>
      </c>
      <c r="M815" t="s">
        <v>3540</v>
      </c>
    </row>
    <row r="816" spans="1:13">
      <c r="A816">
        <v>814</v>
      </c>
      <c r="B816">
        <f>"014"</f>
        <v>0</v>
      </c>
      <c r="C816" t="s">
        <v>3496</v>
      </c>
      <c r="D816">
        <v>2024</v>
      </c>
      <c r="E816" t="s">
        <v>68</v>
      </c>
      <c r="F816" t="s">
        <v>15</v>
      </c>
      <c r="G816" t="s">
        <v>16</v>
      </c>
      <c r="H816" t="s">
        <v>17</v>
      </c>
      <c r="I816" t="s">
        <v>18</v>
      </c>
      <c r="J816" t="s">
        <v>3541</v>
      </c>
      <c r="K816" t="s">
        <v>3542</v>
      </c>
      <c r="L816" t="s">
        <v>3543</v>
      </c>
      <c r="M816" t="s">
        <v>3544</v>
      </c>
    </row>
    <row r="817" spans="1:13">
      <c r="A817">
        <v>815</v>
      </c>
      <c r="B817">
        <f>"014"</f>
        <v>0</v>
      </c>
      <c r="C817" t="s">
        <v>3496</v>
      </c>
      <c r="D817">
        <v>2024</v>
      </c>
      <c r="E817" t="s">
        <v>78</v>
      </c>
      <c r="F817" t="s">
        <v>15</v>
      </c>
      <c r="G817" t="s">
        <v>16</v>
      </c>
      <c r="H817" t="s">
        <v>17</v>
      </c>
      <c r="I817" t="s">
        <v>18</v>
      </c>
      <c r="J817" t="s">
        <v>3545</v>
      </c>
      <c r="K817" t="s">
        <v>3546</v>
      </c>
      <c r="L817" t="s">
        <v>3547</v>
      </c>
      <c r="M817" t="s">
        <v>3548</v>
      </c>
    </row>
    <row r="818" spans="1:13">
      <c r="A818">
        <v>816</v>
      </c>
      <c r="B818">
        <f>"014"</f>
        <v>0</v>
      </c>
      <c r="C818" t="s">
        <v>3496</v>
      </c>
      <c r="D818">
        <v>2024</v>
      </c>
      <c r="E818" t="s">
        <v>473</v>
      </c>
      <c r="F818" t="s">
        <v>15</v>
      </c>
      <c r="G818" t="s">
        <v>16</v>
      </c>
      <c r="H818" t="s">
        <v>17</v>
      </c>
      <c r="I818" t="s">
        <v>18</v>
      </c>
      <c r="J818" t="s">
        <v>3549</v>
      </c>
      <c r="K818" t="s">
        <v>3550</v>
      </c>
      <c r="L818" t="s">
        <v>3551</v>
      </c>
      <c r="M818" t="s">
        <v>3552</v>
      </c>
    </row>
    <row r="819" spans="1:13">
      <c r="A819">
        <v>817</v>
      </c>
      <c r="B819">
        <f>"014"</f>
        <v>0</v>
      </c>
      <c r="C819" t="s">
        <v>3496</v>
      </c>
      <c r="D819">
        <v>2024</v>
      </c>
      <c r="E819" t="s">
        <v>478</v>
      </c>
      <c r="F819" t="s">
        <v>15</v>
      </c>
      <c r="G819" t="s">
        <v>16</v>
      </c>
      <c r="H819" t="s">
        <v>17</v>
      </c>
      <c r="I819" t="s">
        <v>18</v>
      </c>
      <c r="J819" t="s">
        <v>3553</v>
      </c>
      <c r="K819" t="s">
        <v>3554</v>
      </c>
      <c r="L819" t="s">
        <v>3555</v>
      </c>
      <c r="M819" t="s">
        <v>3556</v>
      </c>
    </row>
    <row r="820" spans="1:13">
      <c r="A820">
        <v>818</v>
      </c>
      <c r="B820">
        <f>"014"</f>
        <v>0</v>
      </c>
      <c r="C820" t="s">
        <v>3496</v>
      </c>
      <c r="D820">
        <v>2024</v>
      </c>
      <c r="E820" t="s">
        <v>483</v>
      </c>
      <c r="F820" t="s">
        <v>15</v>
      </c>
      <c r="G820" t="s">
        <v>16</v>
      </c>
      <c r="H820" t="s">
        <v>17</v>
      </c>
      <c r="I820" t="s">
        <v>18</v>
      </c>
      <c r="J820" t="s">
        <v>3557</v>
      </c>
      <c r="K820" t="s">
        <v>3558</v>
      </c>
      <c r="L820" t="s">
        <v>3559</v>
      </c>
      <c r="M820" t="s">
        <v>3560</v>
      </c>
    </row>
    <row r="821" spans="1:13">
      <c r="A821">
        <v>819</v>
      </c>
      <c r="B821">
        <f>"014"</f>
        <v>0</v>
      </c>
      <c r="C821" t="s">
        <v>3496</v>
      </c>
      <c r="D821">
        <v>2024</v>
      </c>
      <c r="E821" t="s">
        <v>83</v>
      </c>
      <c r="F821" t="s">
        <v>15</v>
      </c>
      <c r="G821" t="s">
        <v>16</v>
      </c>
      <c r="H821" t="s">
        <v>17</v>
      </c>
      <c r="I821" t="s">
        <v>18</v>
      </c>
      <c r="J821" t="s">
        <v>3561</v>
      </c>
      <c r="K821" t="s">
        <v>3562</v>
      </c>
      <c r="L821" t="s">
        <v>3563</v>
      </c>
      <c r="M821" t="s">
        <v>3564</v>
      </c>
    </row>
    <row r="822" spans="1:13">
      <c r="A822">
        <v>820</v>
      </c>
      <c r="B822">
        <f>"014"</f>
        <v>0</v>
      </c>
      <c r="C822" t="s">
        <v>3496</v>
      </c>
      <c r="D822">
        <v>2024</v>
      </c>
      <c r="E822" t="s">
        <v>88</v>
      </c>
      <c r="F822" t="s">
        <v>15</v>
      </c>
      <c r="G822" t="s">
        <v>16</v>
      </c>
      <c r="H822" t="s">
        <v>17</v>
      </c>
      <c r="I822" t="s">
        <v>18</v>
      </c>
      <c r="J822" t="s">
        <v>3565</v>
      </c>
      <c r="K822" t="s">
        <v>3566</v>
      </c>
      <c r="L822" t="s">
        <v>3567</v>
      </c>
      <c r="M822" t="s">
        <v>3568</v>
      </c>
    </row>
    <row r="823" spans="1:13">
      <c r="A823">
        <v>821</v>
      </c>
      <c r="B823">
        <f>"014"</f>
        <v>0</v>
      </c>
      <c r="C823" t="s">
        <v>3496</v>
      </c>
      <c r="D823">
        <v>2024</v>
      </c>
      <c r="E823" t="s">
        <v>98</v>
      </c>
      <c r="F823" t="s">
        <v>15</v>
      </c>
      <c r="G823" t="s">
        <v>16</v>
      </c>
      <c r="H823" t="s">
        <v>17</v>
      </c>
      <c r="I823" t="s">
        <v>18</v>
      </c>
      <c r="J823" t="s">
        <v>3569</v>
      </c>
      <c r="K823" t="s">
        <v>3570</v>
      </c>
      <c r="L823" t="s">
        <v>3571</v>
      </c>
      <c r="M823" t="s">
        <v>3572</v>
      </c>
    </row>
    <row r="824" spans="1:13">
      <c r="A824">
        <v>822</v>
      </c>
      <c r="B824">
        <f>"014"</f>
        <v>0</v>
      </c>
      <c r="C824" t="s">
        <v>3496</v>
      </c>
      <c r="D824">
        <v>2024</v>
      </c>
      <c r="E824" t="s">
        <v>138</v>
      </c>
      <c r="F824" t="s">
        <v>15</v>
      </c>
      <c r="G824" t="s">
        <v>16</v>
      </c>
      <c r="H824" t="s">
        <v>17</v>
      </c>
      <c r="I824" t="s">
        <v>18</v>
      </c>
      <c r="J824" t="s">
        <v>3573</v>
      </c>
      <c r="K824" t="s">
        <v>3574</v>
      </c>
      <c r="L824" t="s">
        <v>3575</v>
      </c>
      <c r="M824" t="s">
        <v>3576</v>
      </c>
    </row>
    <row r="825" spans="1:13">
      <c r="A825">
        <v>823</v>
      </c>
      <c r="B825">
        <f>"014"</f>
        <v>0</v>
      </c>
      <c r="C825" t="s">
        <v>3496</v>
      </c>
      <c r="D825">
        <v>2024</v>
      </c>
      <c r="E825" t="s">
        <v>183</v>
      </c>
      <c r="F825" t="s">
        <v>15</v>
      </c>
      <c r="G825" t="s">
        <v>16</v>
      </c>
      <c r="H825" t="s">
        <v>17</v>
      </c>
      <c r="I825" t="s">
        <v>18</v>
      </c>
      <c r="J825" t="s">
        <v>3577</v>
      </c>
      <c r="K825" t="s">
        <v>3578</v>
      </c>
      <c r="L825" t="s">
        <v>3579</v>
      </c>
      <c r="M825" t="s">
        <v>3580</v>
      </c>
    </row>
    <row r="826" spans="1:13">
      <c r="A826">
        <v>824</v>
      </c>
      <c r="B826">
        <f>"014"</f>
        <v>0</v>
      </c>
      <c r="C826" t="s">
        <v>3496</v>
      </c>
      <c r="D826">
        <v>2024</v>
      </c>
      <c r="E826" t="s">
        <v>218</v>
      </c>
      <c r="F826" t="s">
        <v>15</v>
      </c>
      <c r="G826" t="s">
        <v>16</v>
      </c>
      <c r="H826" t="s">
        <v>17</v>
      </c>
      <c r="I826" t="s">
        <v>18</v>
      </c>
      <c r="J826" t="s">
        <v>3581</v>
      </c>
      <c r="K826" t="s">
        <v>3582</v>
      </c>
      <c r="L826" t="s">
        <v>3583</v>
      </c>
      <c r="M826" t="s">
        <v>3584</v>
      </c>
    </row>
    <row r="827" spans="1:13">
      <c r="A827">
        <v>825</v>
      </c>
      <c r="B827">
        <f>"014"</f>
        <v>0</v>
      </c>
      <c r="C827" t="s">
        <v>3496</v>
      </c>
      <c r="D827">
        <v>2024</v>
      </c>
      <c r="E827" t="s">
        <v>253</v>
      </c>
      <c r="F827" t="s">
        <v>15</v>
      </c>
      <c r="G827" t="s">
        <v>16</v>
      </c>
      <c r="H827" t="s">
        <v>17</v>
      </c>
      <c r="I827" t="s">
        <v>18</v>
      </c>
      <c r="J827" t="s">
        <v>3585</v>
      </c>
      <c r="K827" t="s">
        <v>3586</v>
      </c>
      <c r="L827" t="s">
        <v>3587</v>
      </c>
      <c r="M827" t="s">
        <v>3588</v>
      </c>
    </row>
    <row r="828" spans="1:13">
      <c r="A828">
        <v>826</v>
      </c>
      <c r="B828">
        <f>"014"</f>
        <v>0</v>
      </c>
      <c r="C828" t="s">
        <v>3496</v>
      </c>
      <c r="D828">
        <v>2024</v>
      </c>
      <c r="E828" t="s">
        <v>303</v>
      </c>
      <c r="F828" t="s">
        <v>15</v>
      </c>
      <c r="G828" t="s">
        <v>16</v>
      </c>
      <c r="H828" t="s">
        <v>17</v>
      </c>
      <c r="I828" t="s">
        <v>18</v>
      </c>
      <c r="J828" t="s">
        <v>3589</v>
      </c>
      <c r="K828" t="s">
        <v>3590</v>
      </c>
      <c r="L828" t="s">
        <v>3591</v>
      </c>
      <c r="M828" t="s">
        <v>3592</v>
      </c>
    </row>
    <row r="829" spans="1:13">
      <c r="A829">
        <v>827</v>
      </c>
      <c r="B829">
        <f>"014"</f>
        <v>0</v>
      </c>
      <c r="C829" t="s">
        <v>3496</v>
      </c>
      <c r="D829">
        <v>2024</v>
      </c>
      <c r="E829" t="s">
        <v>692</v>
      </c>
      <c r="F829" t="s">
        <v>15</v>
      </c>
      <c r="G829" t="s">
        <v>16</v>
      </c>
      <c r="H829" t="s">
        <v>17</v>
      </c>
      <c r="I829" t="s">
        <v>18</v>
      </c>
      <c r="J829" t="s">
        <v>3593</v>
      </c>
      <c r="K829" t="s">
        <v>3594</v>
      </c>
      <c r="L829" t="s">
        <v>3595</v>
      </c>
      <c r="M829" t="s">
        <v>3596</v>
      </c>
    </row>
    <row r="830" spans="1:13">
      <c r="A830">
        <v>828</v>
      </c>
      <c r="B830">
        <f>"015"</f>
        <v>0</v>
      </c>
      <c r="C830" t="s">
        <v>3597</v>
      </c>
      <c r="D830">
        <v>2024</v>
      </c>
      <c r="E830" t="s">
        <v>419</v>
      </c>
      <c r="F830" t="s">
        <v>15</v>
      </c>
      <c r="G830" t="s">
        <v>16</v>
      </c>
      <c r="H830" t="s">
        <v>17</v>
      </c>
      <c r="I830" t="s">
        <v>18</v>
      </c>
      <c r="J830" t="s">
        <v>3598</v>
      </c>
      <c r="K830" t="s">
        <v>3599</v>
      </c>
      <c r="L830" t="s">
        <v>3600</v>
      </c>
      <c r="M830" t="s">
        <v>3601</v>
      </c>
    </row>
    <row r="831" spans="1:13">
      <c r="A831">
        <v>829</v>
      </c>
      <c r="B831">
        <f>"015"</f>
        <v>0</v>
      </c>
      <c r="C831" t="s">
        <v>3597</v>
      </c>
      <c r="D831">
        <v>2024</v>
      </c>
      <c r="E831" t="s">
        <v>14</v>
      </c>
      <c r="F831" t="s">
        <v>15</v>
      </c>
      <c r="G831" t="s">
        <v>16</v>
      </c>
      <c r="H831" t="s">
        <v>17</v>
      </c>
      <c r="I831" t="s">
        <v>18</v>
      </c>
      <c r="J831" t="s">
        <v>3602</v>
      </c>
      <c r="K831" t="s">
        <v>3603</v>
      </c>
      <c r="L831" t="s">
        <v>3604</v>
      </c>
      <c r="M831" t="s">
        <v>3605</v>
      </c>
    </row>
    <row r="832" spans="1:13">
      <c r="A832">
        <v>830</v>
      </c>
      <c r="B832">
        <f>"015"</f>
        <v>0</v>
      </c>
      <c r="C832" t="s">
        <v>3597</v>
      </c>
      <c r="D832">
        <v>2024</v>
      </c>
      <c r="E832" t="s">
        <v>1215</v>
      </c>
      <c r="F832" t="s">
        <v>15</v>
      </c>
      <c r="G832" t="s">
        <v>16</v>
      </c>
      <c r="H832" t="s">
        <v>17</v>
      </c>
      <c r="I832" t="s">
        <v>18</v>
      </c>
      <c r="J832" t="s">
        <v>3606</v>
      </c>
      <c r="K832" t="s">
        <v>3607</v>
      </c>
      <c r="L832" t="s">
        <v>3608</v>
      </c>
      <c r="M832" t="s">
        <v>3609</v>
      </c>
    </row>
    <row r="833" spans="1:13">
      <c r="A833">
        <v>831</v>
      </c>
      <c r="B833">
        <f>"015"</f>
        <v>0</v>
      </c>
      <c r="C833" t="s">
        <v>3597</v>
      </c>
      <c r="D833">
        <v>2024</v>
      </c>
      <c r="E833" t="s">
        <v>1220</v>
      </c>
      <c r="F833" t="s">
        <v>15</v>
      </c>
      <c r="G833" t="s">
        <v>16</v>
      </c>
      <c r="H833" t="s">
        <v>17</v>
      </c>
      <c r="I833" t="s">
        <v>18</v>
      </c>
      <c r="J833" t="s">
        <v>3610</v>
      </c>
      <c r="K833" t="s">
        <v>3611</v>
      </c>
      <c r="L833" t="s">
        <v>3612</v>
      </c>
      <c r="M833" t="s">
        <v>3613</v>
      </c>
    </row>
    <row r="834" spans="1:13">
      <c r="A834">
        <v>832</v>
      </c>
      <c r="B834">
        <f>"015"</f>
        <v>0</v>
      </c>
      <c r="C834" t="s">
        <v>3597</v>
      </c>
      <c r="D834">
        <v>2024</v>
      </c>
      <c r="E834" t="s">
        <v>1225</v>
      </c>
      <c r="F834" t="s">
        <v>15</v>
      </c>
      <c r="G834" t="s">
        <v>16</v>
      </c>
      <c r="H834" t="s">
        <v>17</v>
      </c>
      <c r="I834" t="s">
        <v>18</v>
      </c>
      <c r="J834" t="s">
        <v>3614</v>
      </c>
      <c r="K834" t="s">
        <v>3615</v>
      </c>
      <c r="L834" t="s">
        <v>3616</v>
      </c>
      <c r="M834" t="s">
        <v>3617</v>
      </c>
    </row>
    <row r="835" spans="1:13">
      <c r="A835">
        <v>833</v>
      </c>
      <c r="B835">
        <f>"015"</f>
        <v>0</v>
      </c>
      <c r="C835" t="s">
        <v>3597</v>
      </c>
      <c r="D835">
        <v>2024</v>
      </c>
      <c r="E835" t="s">
        <v>1230</v>
      </c>
      <c r="F835" t="s">
        <v>15</v>
      </c>
      <c r="G835" t="s">
        <v>16</v>
      </c>
      <c r="H835" t="s">
        <v>17</v>
      </c>
      <c r="I835" t="s">
        <v>18</v>
      </c>
      <c r="J835" t="s">
        <v>3618</v>
      </c>
      <c r="K835" t="s">
        <v>3619</v>
      </c>
      <c r="L835" t="s">
        <v>3620</v>
      </c>
      <c r="M835" t="s">
        <v>3621</v>
      </c>
    </row>
    <row r="836" spans="1:13">
      <c r="A836">
        <v>834</v>
      </c>
      <c r="B836">
        <f>"015"</f>
        <v>0</v>
      </c>
      <c r="C836" t="s">
        <v>3597</v>
      </c>
      <c r="D836">
        <v>2024</v>
      </c>
      <c r="E836" t="s">
        <v>2449</v>
      </c>
      <c r="F836" t="s">
        <v>15</v>
      </c>
      <c r="G836" t="s">
        <v>16</v>
      </c>
      <c r="H836" t="s">
        <v>17</v>
      </c>
      <c r="I836" t="s">
        <v>18</v>
      </c>
      <c r="J836" t="s">
        <v>3622</v>
      </c>
      <c r="K836" t="s">
        <v>3623</v>
      </c>
      <c r="L836" t="s">
        <v>3624</v>
      </c>
      <c r="M836" t="s">
        <v>3625</v>
      </c>
    </row>
    <row r="837" spans="1:13">
      <c r="A837">
        <v>835</v>
      </c>
      <c r="B837">
        <f>"015"</f>
        <v>0</v>
      </c>
      <c r="C837" t="s">
        <v>3597</v>
      </c>
      <c r="D837">
        <v>2024</v>
      </c>
      <c r="E837" t="s">
        <v>1235</v>
      </c>
      <c r="F837" t="s">
        <v>15</v>
      </c>
      <c r="G837" t="s">
        <v>16</v>
      </c>
      <c r="H837" t="s">
        <v>17</v>
      </c>
      <c r="I837" t="s">
        <v>18</v>
      </c>
      <c r="J837" t="s">
        <v>3626</v>
      </c>
      <c r="K837" t="s">
        <v>3627</v>
      </c>
      <c r="L837" t="s">
        <v>3628</v>
      </c>
      <c r="M837" t="s">
        <v>3629</v>
      </c>
    </row>
    <row r="838" spans="1:13">
      <c r="A838">
        <v>836</v>
      </c>
      <c r="B838">
        <f>"015"</f>
        <v>0</v>
      </c>
      <c r="C838" t="s">
        <v>3597</v>
      </c>
      <c r="D838">
        <v>2024</v>
      </c>
      <c r="E838" t="s">
        <v>1240</v>
      </c>
      <c r="F838" t="s">
        <v>15</v>
      </c>
      <c r="G838" t="s">
        <v>16</v>
      </c>
      <c r="H838" t="s">
        <v>17</v>
      </c>
      <c r="I838" t="s">
        <v>18</v>
      </c>
      <c r="J838" t="s">
        <v>3630</v>
      </c>
      <c r="K838" t="s">
        <v>3631</v>
      </c>
      <c r="L838" t="s">
        <v>3632</v>
      </c>
      <c r="M838" t="s">
        <v>3633</v>
      </c>
    </row>
    <row r="839" spans="1:13">
      <c r="A839">
        <v>837</v>
      </c>
      <c r="B839">
        <f>"015"</f>
        <v>0</v>
      </c>
      <c r="C839" t="s">
        <v>3597</v>
      </c>
      <c r="D839">
        <v>2024</v>
      </c>
      <c r="E839" t="s">
        <v>2462</v>
      </c>
      <c r="F839" t="s">
        <v>15</v>
      </c>
      <c r="G839" t="s">
        <v>16</v>
      </c>
      <c r="H839" t="s">
        <v>17</v>
      </c>
      <c r="I839" t="s">
        <v>18</v>
      </c>
      <c r="J839" t="s">
        <v>3634</v>
      </c>
      <c r="K839" t="s">
        <v>3635</v>
      </c>
      <c r="L839" t="s">
        <v>3636</v>
      </c>
      <c r="M839" t="s">
        <v>3637</v>
      </c>
    </row>
    <row r="840" spans="1:13">
      <c r="A840">
        <v>838</v>
      </c>
      <c r="B840">
        <f>"015"</f>
        <v>0</v>
      </c>
      <c r="C840" t="s">
        <v>3597</v>
      </c>
      <c r="D840">
        <v>2024</v>
      </c>
      <c r="E840" t="s">
        <v>2467</v>
      </c>
      <c r="F840" t="s">
        <v>15</v>
      </c>
      <c r="G840" t="s">
        <v>16</v>
      </c>
      <c r="H840" t="s">
        <v>17</v>
      </c>
      <c r="I840" t="s">
        <v>18</v>
      </c>
      <c r="J840" t="s">
        <v>3638</v>
      </c>
      <c r="K840" t="s">
        <v>3639</v>
      </c>
      <c r="L840" t="s">
        <v>3640</v>
      </c>
      <c r="M840" t="s">
        <v>3641</v>
      </c>
    </row>
    <row r="841" spans="1:13">
      <c r="A841">
        <v>839</v>
      </c>
      <c r="B841">
        <f>"015"</f>
        <v>0</v>
      </c>
      <c r="C841" t="s">
        <v>3597</v>
      </c>
      <c r="D841">
        <v>2024</v>
      </c>
      <c r="E841" t="s">
        <v>1245</v>
      </c>
      <c r="F841" t="s">
        <v>15</v>
      </c>
      <c r="G841" t="s">
        <v>16</v>
      </c>
      <c r="H841" t="s">
        <v>17</v>
      </c>
      <c r="I841" t="s">
        <v>18</v>
      </c>
      <c r="J841" t="s">
        <v>3642</v>
      </c>
      <c r="K841" t="s">
        <v>3643</v>
      </c>
      <c r="L841" t="s">
        <v>3644</v>
      </c>
      <c r="M841" t="s">
        <v>3645</v>
      </c>
    </row>
    <row r="842" spans="1:13">
      <c r="A842">
        <v>840</v>
      </c>
      <c r="B842">
        <f>"015"</f>
        <v>0</v>
      </c>
      <c r="C842" t="s">
        <v>3597</v>
      </c>
      <c r="D842">
        <v>2024</v>
      </c>
      <c r="E842" t="s">
        <v>23</v>
      </c>
      <c r="F842" t="s">
        <v>15</v>
      </c>
      <c r="G842" t="s">
        <v>16</v>
      </c>
      <c r="H842" t="s">
        <v>17</v>
      </c>
      <c r="I842" t="s">
        <v>18</v>
      </c>
      <c r="J842" t="s">
        <v>3646</v>
      </c>
      <c r="K842" t="s">
        <v>3647</v>
      </c>
      <c r="L842" t="s">
        <v>3648</v>
      </c>
      <c r="M842" t="s">
        <v>3649</v>
      </c>
    </row>
    <row r="843" spans="1:13">
      <c r="A843">
        <v>841</v>
      </c>
      <c r="B843">
        <f>"015"</f>
        <v>0</v>
      </c>
      <c r="C843" t="s">
        <v>3597</v>
      </c>
      <c r="D843">
        <v>2024</v>
      </c>
      <c r="E843" t="s">
        <v>1255</v>
      </c>
      <c r="F843" t="s">
        <v>15</v>
      </c>
      <c r="G843" t="s">
        <v>16</v>
      </c>
      <c r="H843" t="s">
        <v>17</v>
      </c>
      <c r="I843" t="s">
        <v>18</v>
      </c>
      <c r="J843" t="s">
        <v>3650</v>
      </c>
      <c r="K843" t="s">
        <v>3651</v>
      </c>
      <c r="L843" t="s">
        <v>3652</v>
      </c>
      <c r="M843" t="s">
        <v>3653</v>
      </c>
    </row>
    <row r="844" spans="1:13">
      <c r="A844">
        <v>842</v>
      </c>
      <c r="B844">
        <f>"015"</f>
        <v>0</v>
      </c>
      <c r="C844" t="s">
        <v>3597</v>
      </c>
      <c r="D844">
        <v>2024</v>
      </c>
      <c r="E844" t="s">
        <v>1260</v>
      </c>
      <c r="F844" t="s">
        <v>15</v>
      </c>
      <c r="G844" t="s">
        <v>16</v>
      </c>
      <c r="H844" t="s">
        <v>17</v>
      </c>
      <c r="I844" t="s">
        <v>18</v>
      </c>
      <c r="J844" t="s">
        <v>3654</v>
      </c>
      <c r="K844" t="s">
        <v>3655</v>
      </c>
      <c r="L844" t="s">
        <v>3656</v>
      </c>
      <c r="M844" t="s">
        <v>3657</v>
      </c>
    </row>
    <row r="845" spans="1:13">
      <c r="A845">
        <v>843</v>
      </c>
      <c r="B845">
        <f>"015"</f>
        <v>0</v>
      </c>
      <c r="C845" t="s">
        <v>3597</v>
      </c>
      <c r="D845">
        <v>2024</v>
      </c>
      <c r="E845" t="s">
        <v>1270</v>
      </c>
      <c r="F845" t="s">
        <v>15</v>
      </c>
      <c r="G845" t="s">
        <v>16</v>
      </c>
      <c r="H845" t="s">
        <v>17</v>
      </c>
      <c r="I845" t="s">
        <v>18</v>
      </c>
      <c r="J845" t="s">
        <v>3658</v>
      </c>
      <c r="K845" t="s">
        <v>3659</v>
      </c>
      <c r="L845" t="s">
        <v>3660</v>
      </c>
      <c r="M845" t="s">
        <v>3661</v>
      </c>
    </row>
    <row r="846" spans="1:13">
      <c r="A846">
        <v>844</v>
      </c>
      <c r="B846">
        <f>"015"</f>
        <v>0</v>
      </c>
      <c r="C846" t="s">
        <v>3597</v>
      </c>
      <c r="D846">
        <v>2024</v>
      </c>
      <c r="E846" t="s">
        <v>1275</v>
      </c>
      <c r="F846" t="s">
        <v>15</v>
      </c>
      <c r="G846" t="s">
        <v>16</v>
      </c>
      <c r="H846" t="s">
        <v>17</v>
      </c>
      <c r="I846" t="s">
        <v>18</v>
      </c>
      <c r="J846" t="s">
        <v>3662</v>
      </c>
      <c r="K846" t="s">
        <v>3663</v>
      </c>
      <c r="L846" t="s">
        <v>3664</v>
      </c>
      <c r="M846" t="s">
        <v>3665</v>
      </c>
    </row>
    <row r="847" spans="1:13">
      <c r="A847">
        <v>845</v>
      </c>
      <c r="B847">
        <f>"015"</f>
        <v>0</v>
      </c>
      <c r="C847" t="s">
        <v>3597</v>
      </c>
      <c r="D847">
        <v>2024</v>
      </c>
      <c r="E847" t="s">
        <v>2504</v>
      </c>
      <c r="F847" t="s">
        <v>15</v>
      </c>
      <c r="G847" t="s">
        <v>16</v>
      </c>
      <c r="H847" t="s">
        <v>17</v>
      </c>
      <c r="I847" t="s">
        <v>18</v>
      </c>
      <c r="J847" t="s">
        <v>3666</v>
      </c>
      <c r="K847" t="s">
        <v>3667</v>
      </c>
      <c r="L847" t="s">
        <v>3668</v>
      </c>
      <c r="M847" t="s">
        <v>3669</v>
      </c>
    </row>
    <row r="848" spans="1:13">
      <c r="A848">
        <v>846</v>
      </c>
      <c r="B848">
        <f>"015"</f>
        <v>0</v>
      </c>
      <c r="C848" t="s">
        <v>3597</v>
      </c>
      <c r="D848">
        <v>2024</v>
      </c>
      <c r="E848" t="s">
        <v>1285</v>
      </c>
      <c r="F848" t="s">
        <v>15</v>
      </c>
      <c r="G848" t="s">
        <v>16</v>
      </c>
      <c r="H848" t="s">
        <v>17</v>
      </c>
      <c r="I848" t="s">
        <v>18</v>
      </c>
      <c r="J848" t="s">
        <v>3670</v>
      </c>
      <c r="K848" t="s">
        <v>3671</v>
      </c>
      <c r="L848" t="s">
        <v>3672</v>
      </c>
      <c r="M848" t="s">
        <v>3673</v>
      </c>
    </row>
    <row r="849" spans="1:13">
      <c r="A849">
        <v>847</v>
      </c>
      <c r="B849">
        <f>"015"</f>
        <v>0</v>
      </c>
      <c r="C849" t="s">
        <v>3597</v>
      </c>
      <c r="D849">
        <v>2024</v>
      </c>
      <c r="E849" t="s">
        <v>28</v>
      </c>
      <c r="F849" t="s">
        <v>15</v>
      </c>
      <c r="G849" t="s">
        <v>16</v>
      </c>
      <c r="H849" t="s">
        <v>17</v>
      </c>
      <c r="I849" t="s">
        <v>18</v>
      </c>
      <c r="J849" t="s">
        <v>3674</v>
      </c>
      <c r="K849" t="s">
        <v>3675</v>
      </c>
      <c r="L849" t="s">
        <v>3676</v>
      </c>
      <c r="M849" t="s">
        <v>3677</v>
      </c>
    </row>
    <row r="850" spans="1:13">
      <c r="A850">
        <v>848</v>
      </c>
      <c r="B850">
        <f>"015"</f>
        <v>0</v>
      </c>
      <c r="C850" t="s">
        <v>3597</v>
      </c>
      <c r="D850">
        <v>2024</v>
      </c>
      <c r="E850" t="s">
        <v>850</v>
      </c>
      <c r="F850" t="s">
        <v>15</v>
      </c>
      <c r="G850" t="s">
        <v>16</v>
      </c>
      <c r="H850" t="s">
        <v>17</v>
      </c>
      <c r="I850" t="s">
        <v>18</v>
      </c>
      <c r="J850" t="s">
        <v>3678</v>
      </c>
      <c r="K850" t="s">
        <v>3679</v>
      </c>
      <c r="L850" t="s">
        <v>3680</v>
      </c>
      <c r="M850" t="s">
        <v>3681</v>
      </c>
    </row>
    <row r="851" spans="1:13">
      <c r="A851">
        <v>849</v>
      </c>
      <c r="B851">
        <f>"015"</f>
        <v>0</v>
      </c>
      <c r="C851" t="s">
        <v>3597</v>
      </c>
      <c r="D851">
        <v>2024</v>
      </c>
      <c r="E851" t="s">
        <v>1290</v>
      </c>
      <c r="F851" t="s">
        <v>15</v>
      </c>
      <c r="G851" t="s">
        <v>16</v>
      </c>
      <c r="H851" t="s">
        <v>17</v>
      </c>
      <c r="I851" t="s">
        <v>18</v>
      </c>
      <c r="J851" t="s">
        <v>3682</v>
      </c>
      <c r="K851" t="s">
        <v>3683</v>
      </c>
      <c r="L851" t="s">
        <v>3684</v>
      </c>
      <c r="M851" t="s">
        <v>3685</v>
      </c>
    </row>
    <row r="852" spans="1:13">
      <c r="A852">
        <v>850</v>
      </c>
      <c r="B852">
        <f>"015"</f>
        <v>0</v>
      </c>
      <c r="C852" t="s">
        <v>3597</v>
      </c>
      <c r="D852">
        <v>2024</v>
      </c>
      <c r="E852" t="s">
        <v>1294</v>
      </c>
      <c r="F852" t="s">
        <v>15</v>
      </c>
      <c r="G852" t="s">
        <v>16</v>
      </c>
      <c r="H852" t="s">
        <v>17</v>
      </c>
      <c r="I852" t="s">
        <v>18</v>
      </c>
      <c r="J852" t="s">
        <v>3686</v>
      </c>
      <c r="K852" t="s">
        <v>3687</v>
      </c>
      <c r="L852" t="s">
        <v>3688</v>
      </c>
      <c r="M852" t="s">
        <v>3689</v>
      </c>
    </row>
    <row r="853" spans="1:13">
      <c r="A853">
        <v>851</v>
      </c>
      <c r="B853">
        <f>"015"</f>
        <v>0</v>
      </c>
      <c r="C853" t="s">
        <v>3597</v>
      </c>
      <c r="D853">
        <v>2024</v>
      </c>
      <c r="E853" t="s">
        <v>1299</v>
      </c>
      <c r="F853" t="s">
        <v>15</v>
      </c>
      <c r="G853" t="s">
        <v>16</v>
      </c>
      <c r="H853" t="s">
        <v>17</v>
      </c>
      <c r="I853" t="s">
        <v>18</v>
      </c>
      <c r="J853" t="s">
        <v>3690</v>
      </c>
      <c r="K853" t="s">
        <v>3691</v>
      </c>
      <c r="L853" t="s">
        <v>3692</v>
      </c>
      <c r="M853" t="s">
        <v>3693</v>
      </c>
    </row>
    <row r="854" spans="1:13">
      <c r="A854">
        <v>852</v>
      </c>
      <c r="B854">
        <f>"015"</f>
        <v>0</v>
      </c>
      <c r="C854" t="s">
        <v>3597</v>
      </c>
      <c r="D854">
        <v>2024</v>
      </c>
      <c r="E854" t="s">
        <v>1304</v>
      </c>
      <c r="F854" t="s">
        <v>15</v>
      </c>
      <c r="G854" t="s">
        <v>16</v>
      </c>
      <c r="H854" t="s">
        <v>17</v>
      </c>
      <c r="I854" t="s">
        <v>18</v>
      </c>
      <c r="J854" t="s">
        <v>3694</v>
      </c>
      <c r="K854" t="s">
        <v>3695</v>
      </c>
      <c r="L854" t="s">
        <v>3696</v>
      </c>
      <c r="M854" t="s">
        <v>3697</v>
      </c>
    </row>
    <row r="855" spans="1:13">
      <c r="A855">
        <v>853</v>
      </c>
      <c r="B855">
        <f>"015"</f>
        <v>0</v>
      </c>
      <c r="C855" t="s">
        <v>3597</v>
      </c>
      <c r="D855">
        <v>2024</v>
      </c>
      <c r="E855" t="s">
        <v>865</v>
      </c>
      <c r="F855" t="s">
        <v>15</v>
      </c>
      <c r="G855" t="s">
        <v>16</v>
      </c>
      <c r="H855" t="s">
        <v>17</v>
      </c>
      <c r="I855" t="s">
        <v>18</v>
      </c>
      <c r="J855" t="s">
        <v>3698</v>
      </c>
      <c r="K855" t="s">
        <v>3699</v>
      </c>
      <c r="L855" t="s">
        <v>3700</v>
      </c>
      <c r="M855" t="s">
        <v>3701</v>
      </c>
    </row>
    <row r="856" spans="1:13">
      <c r="A856">
        <v>854</v>
      </c>
      <c r="B856">
        <f>"015"</f>
        <v>0</v>
      </c>
      <c r="C856" t="s">
        <v>3597</v>
      </c>
      <c r="D856">
        <v>2024</v>
      </c>
      <c r="E856" t="s">
        <v>870</v>
      </c>
      <c r="F856" t="s">
        <v>15</v>
      </c>
      <c r="G856" t="s">
        <v>16</v>
      </c>
      <c r="H856" t="s">
        <v>17</v>
      </c>
      <c r="I856" t="s">
        <v>18</v>
      </c>
      <c r="J856" t="s">
        <v>3702</v>
      </c>
      <c r="K856" t="s">
        <v>3703</v>
      </c>
      <c r="L856" t="s">
        <v>3704</v>
      </c>
      <c r="M856" t="s">
        <v>3705</v>
      </c>
    </row>
    <row r="857" spans="1:13">
      <c r="A857">
        <v>855</v>
      </c>
      <c r="B857">
        <f>"015"</f>
        <v>0</v>
      </c>
      <c r="C857" t="s">
        <v>3597</v>
      </c>
      <c r="D857">
        <v>2024</v>
      </c>
      <c r="E857" t="s">
        <v>33</v>
      </c>
      <c r="F857" t="s">
        <v>15</v>
      </c>
      <c r="G857" t="s">
        <v>16</v>
      </c>
      <c r="H857" t="s">
        <v>17</v>
      </c>
      <c r="I857" t="s">
        <v>18</v>
      </c>
      <c r="J857" t="s">
        <v>3706</v>
      </c>
      <c r="K857" t="s">
        <v>3707</v>
      </c>
      <c r="L857" t="s">
        <v>3708</v>
      </c>
      <c r="M857" t="s">
        <v>3709</v>
      </c>
    </row>
    <row r="858" spans="1:13">
      <c r="A858">
        <v>856</v>
      </c>
      <c r="B858">
        <f>"015"</f>
        <v>0</v>
      </c>
      <c r="C858" t="s">
        <v>3597</v>
      </c>
      <c r="D858">
        <v>2024</v>
      </c>
      <c r="E858" t="s">
        <v>879</v>
      </c>
      <c r="F858" t="s">
        <v>15</v>
      </c>
      <c r="G858" t="s">
        <v>16</v>
      </c>
      <c r="H858" t="s">
        <v>17</v>
      </c>
      <c r="I858" t="s">
        <v>18</v>
      </c>
      <c r="J858" t="s">
        <v>3710</v>
      </c>
      <c r="K858" t="s">
        <v>3711</v>
      </c>
      <c r="L858" t="s">
        <v>3712</v>
      </c>
      <c r="M858" t="s">
        <v>3713</v>
      </c>
    </row>
    <row r="859" spans="1:13">
      <c r="A859">
        <v>857</v>
      </c>
      <c r="B859">
        <f>"015"</f>
        <v>0</v>
      </c>
      <c r="C859" t="s">
        <v>3597</v>
      </c>
      <c r="D859">
        <v>2024</v>
      </c>
      <c r="E859" t="s">
        <v>884</v>
      </c>
      <c r="F859" t="s">
        <v>15</v>
      </c>
      <c r="G859" t="s">
        <v>16</v>
      </c>
      <c r="H859" t="s">
        <v>17</v>
      </c>
      <c r="I859" t="s">
        <v>18</v>
      </c>
      <c r="J859" t="s">
        <v>3714</v>
      </c>
      <c r="K859" t="s">
        <v>3715</v>
      </c>
      <c r="L859" t="s">
        <v>3716</v>
      </c>
      <c r="M859" t="s">
        <v>3717</v>
      </c>
    </row>
    <row r="860" spans="1:13">
      <c r="A860">
        <v>858</v>
      </c>
      <c r="B860">
        <f>"015"</f>
        <v>0</v>
      </c>
      <c r="C860" t="s">
        <v>3597</v>
      </c>
      <c r="D860">
        <v>2024</v>
      </c>
      <c r="E860" t="s">
        <v>889</v>
      </c>
      <c r="F860" t="s">
        <v>15</v>
      </c>
      <c r="G860" t="s">
        <v>16</v>
      </c>
      <c r="H860" t="s">
        <v>17</v>
      </c>
      <c r="I860" t="s">
        <v>18</v>
      </c>
      <c r="J860" t="s">
        <v>3718</v>
      </c>
      <c r="K860" t="s">
        <v>3719</v>
      </c>
      <c r="L860" t="s">
        <v>3720</v>
      </c>
      <c r="M860" t="s">
        <v>3721</v>
      </c>
    </row>
    <row r="861" spans="1:13">
      <c r="A861">
        <v>859</v>
      </c>
      <c r="B861">
        <f>"015"</f>
        <v>0</v>
      </c>
      <c r="C861" t="s">
        <v>3597</v>
      </c>
      <c r="D861">
        <v>2024</v>
      </c>
      <c r="E861" t="s">
        <v>899</v>
      </c>
      <c r="F861" t="s">
        <v>15</v>
      </c>
      <c r="G861" t="s">
        <v>16</v>
      </c>
      <c r="H861" t="s">
        <v>17</v>
      </c>
      <c r="I861" t="s">
        <v>18</v>
      </c>
      <c r="J861" t="s">
        <v>3722</v>
      </c>
      <c r="K861" t="s">
        <v>3723</v>
      </c>
      <c r="L861" t="s">
        <v>3724</v>
      </c>
      <c r="M861" t="s">
        <v>3725</v>
      </c>
    </row>
    <row r="862" spans="1:13">
      <c r="A862">
        <v>860</v>
      </c>
      <c r="B862">
        <f>"015"</f>
        <v>0</v>
      </c>
      <c r="C862" t="s">
        <v>3597</v>
      </c>
      <c r="D862">
        <v>2024</v>
      </c>
      <c r="E862" t="s">
        <v>904</v>
      </c>
      <c r="F862" t="s">
        <v>15</v>
      </c>
      <c r="G862" t="s">
        <v>16</v>
      </c>
      <c r="H862" t="s">
        <v>17</v>
      </c>
      <c r="I862" t="s">
        <v>18</v>
      </c>
      <c r="J862" t="s">
        <v>3726</v>
      </c>
      <c r="K862" t="s">
        <v>3727</v>
      </c>
      <c r="L862" t="s">
        <v>3728</v>
      </c>
      <c r="M862" t="s">
        <v>3729</v>
      </c>
    </row>
    <row r="863" spans="1:13">
      <c r="A863">
        <v>861</v>
      </c>
      <c r="B863">
        <f>"015"</f>
        <v>0</v>
      </c>
      <c r="C863" t="s">
        <v>3597</v>
      </c>
      <c r="D863">
        <v>2024</v>
      </c>
      <c r="E863" t="s">
        <v>909</v>
      </c>
      <c r="F863" t="s">
        <v>15</v>
      </c>
      <c r="G863" t="s">
        <v>16</v>
      </c>
      <c r="H863" t="s">
        <v>17</v>
      </c>
      <c r="I863" t="s">
        <v>18</v>
      </c>
      <c r="J863" t="s">
        <v>3730</v>
      </c>
      <c r="K863" t="s">
        <v>3731</v>
      </c>
      <c r="L863" t="s">
        <v>3732</v>
      </c>
      <c r="M863" t="s">
        <v>3733</v>
      </c>
    </row>
    <row r="864" spans="1:13">
      <c r="A864">
        <v>862</v>
      </c>
      <c r="B864">
        <f>"015"</f>
        <v>0</v>
      </c>
      <c r="C864" t="s">
        <v>3597</v>
      </c>
      <c r="D864">
        <v>2024</v>
      </c>
      <c r="E864" t="s">
        <v>919</v>
      </c>
      <c r="F864" t="s">
        <v>15</v>
      </c>
      <c r="G864" t="s">
        <v>16</v>
      </c>
      <c r="H864" t="s">
        <v>17</v>
      </c>
      <c r="I864" t="s">
        <v>18</v>
      </c>
      <c r="J864" t="s">
        <v>3734</v>
      </c>
      <c r="K864" t="s">
        <v>3735</v>
      </c>
      <c r="L864" t="s">
        <v>3736</v>
      </c>
      <c r="M864" t="s">
        <v>3737</v>
      </c>
    </row>
    <row r="865" spans="1:13">
      <c r="A865">
        <v>863</v>
      </c>
      <c r="B865">
        <f>"015"</f>
        <v>0</v>
      </c>
      <c r="C865" t="s">
        <v>3597</v>
      </c>
      <c r="D865">
        <v>2024</v>
      </c>
      <c r="E865" t="s">
        <v>1309</v>
      </c>
      <c r="F865" t="s">
        <v>15</v>
      </c>
      <c r="G865" t="s">
        <v>16</v>
      </c>
      <c r="H865" t="s">
        <v>17</v>
      </c>
      <c r="I865" t="s">
        <v>18</v>
      </c>
      <c r="J865" t="s">
        <v>3738</v>
      </c>
      <c r="K865" t="s">
        <v>3739</v>
      </c>
      <c r="L865" t="s">
        <v>3740</v>
      </c>
      <c r="M865" t="s">
        <v>3741</v>
      </c>
    </row>
    <row r="866" spans="1:13">
      <c r="A866">
        <v>864</v>
      </c>
      <c r="B866">
        <f>"015"</f>
        <v>0</v>
      </c>
      <c r="C866" t="s">
        <v>3597</v>
      </c>
      <c r="D866">
        <v>2024</v>
      </c>
      <c r="E866" t="s">
        <v>38</v>
      </c>
      <c r="F866" t="s">
        <v>15</v>
      </c>
      <c r="G866" t="s">
        <v>16</v>
      </c>
      <c r="H866" t="s">
        <v>17</v>
      </c>
      <c r="I866" t="s">
        <v>18</v>
      </c>
      <c r="J866" t="s">
        <v>3742</v>
      </c>
      <c r="K866" t="s">
        <v>3743</v>
      </c>
      <c r="L866" t="s">
        <v>3744</v>
      </c>
      <c r="M866" t="s">
        <v>3745</v>
      </c>
    </row>
    <row r="867" spans="1:13">
      <c r="A867">
        <v>865</v>
      </c>
      <c r="B867">
        <f>"015"</f>
        <v>0</v>
      </c>
      <c r="C867" t="s">
        <v>3597</v>
      </c>
      <c r="D867">
        <v>2024</v>
      </c>
      <c r="E867" t="s">
        <v>1314</v>
      </c>
      <c r="F867" t="s">
        <v>15</v>
      </c>
      <c r="G867" t="s">
        <v>16</v>
      </c>
      <c r="H867" t="s">
        <v>17</v>
      </c>
      <c r="I867" t="s">
        <v>18</v>
      </c>
      <c r="J867" t="s">
        <v>3746</v>
      </c>
      <c r="K867" t="s">
        <v>3747</v>
      </c>
      <c r="L867" t="s">
        <v>3748</v>
      </c>
      <c r="M867" t="s">
        <v>3749</v>
      </c>
    </row>
    <row r="868" spans="1:13">
      <c r="A868">
        <v>866</v>
      </c>
      <c r="B868">
        <f>"015"</f>
        <v>0</v>
      </c>
      <c r="C868" t="s">
        <v>3597</v>
      </c>
      <c r="D868">
        <v>2024</v>
      </c>
      <c r="E868" t="s">
        <v>928</v>
      </c>
      <c r="F868" t="s">
        <v>15</v>
      </c>
      <c r="G868" t="s">
        <v>16</v>
      </c>
      <c r="H868" t="s">
        <v>17</v>
      </c>
      <c r="I868" t="s">
        <v>18</v>
      </c>
      <c r="J868" t="s">
        <v>3750</v>
      </c>
      <c r="K868" t="s">
        <v>3751</v>
      </c>
      <c r="L868" t="s">
        <v>3752</v>
      </c>
      <c r="M868" t="s">
        <v>3753</v>
      </c>
    </row>
    <row r="869" spans="1:13">
      <c r="A869">
        <v>867</v>
      </c>
      <c r="B869">
        <f>"015"</f>
        <v>0</v>
      </c>
      <c r="C869" t="s">
        <v>3597</v>
      </c>
      <c r="D869">
        <v>2024</v>
      </c>
      <c r="E869" t="s">
        <v>948</v>
      </c>
      <c r="F869" t="s">
        <v>15</v>
      </c>
      <c r="G869" t="s">
        <v>16</v>
      </c>
      <c r="H869" t="s">
        <v>17</v>
      </c>
      <c r="I869" t="s">
        <v>18</v>
      </c>
      <c r="J869" t="s">
        <v>3754</v>
      </c>
      <c r="K869" t="s">
        <v>3755</v>
      </c>
      <c r="L869" t="s">
        <v>3756</v>
      </c>
      <c r="M869" t="s">
        <v>3757</v>
      </c>
    </row>
    <row r="870" spans="1:13">
      <c r="A870">
        <v>868</v>
      </c>
      <c r="B870">
        <f>"015"</f>
        <v>0</v>
      </c>
      <c r="C870" t="s">
        <v>3597</v>
      </c>
      <c r="D870">
        <v>2024</v>
      </c>
      <c r="E870" t="s">
        <v>958</v>
      </c>
      <c r="F870" t="s">
        <v>15</v>
      </c>
      <c r="G870" t="s">
        <v>16</v>
      </c>
      <c r="H870" t="s">
        <v>17</v>
      </c>
      <c r="I870" t="s">
        <v>18</v>
      </c>
      <c r="J870" t="s">
        <v>3758</v>
      </c>
      <c r="K870" t="s">
        <v>3759</v>
      </c>
      <c r="L870" t="s">
        <v>3760</v>
      </c>
      <c r="M870" t="s">
        <v>3761</v>
      </c>
    </row>
    <row r="871" spans="1:13">
      <c r="A871">
        <v>869</v>
      </c>
      <c r="B871">
        <f>"015"</f>
        <v>0</v>
      </c>
      <c r="C871" t="s">
        <v>3597</v>
      </c>
      <c r="D871">
        <v>2024</v>
      </c>
      <c r="E871" t="s">
        <v>2625</v>
      </c>
      <c r="F871" t="s">
        <v>15</v>
      </c>
      <c r="G871" t="s">
        <v>16</v>
      </c>
      <c r="H871" t="s">
        <v>17</v>
      </c>
      <c r="I871" t="s">
        <v>18</v>
      </c>
      <c r="J871" t="s">
        <v>3762</v>
      </c>
      <c r="K871" t="s">
        <v>3763</v>
      </c>
      <c r="L871" t="s">
        <v>3764</v>
      </c>
      <c r="M871" t="s">
        <v>3765</v>
      </c>
    </row>
    <row r="872" spans="1:13">
      <c r="A872">
        <v>870</v>
      </c>
      <c r="B872">
        <f>"015"</f>
        <v>0</v>
      </c>
      <c r="C872" t="s">
        <v>3597</v>
      </c>
      <c r="D872">
        <v>2024</v>
      </c>
      <c r="E872" t="s">
        <v>2630</v>
      </c>
      <c r="F872" t="s">
        <v>15</v>
      </c>
      <c r="G872" t="s">
        <v>16</v>
      </c>
      <c r="H872" t="s">
        <v>17</v>
      </c>
      <c r="I872" t="s">
        <v>18</v>
      </c>
      <c r="J872" t="s">
        <v>3766</v>
      </c>
      <c r="K872" t="s">
        <v>3767</v>
      </c>
      <c r="L872" t="s">
        <v>3768</v>
      </c>
      <c r="M872" t="s">
        <v>3769</v>
      </c>
    </row>
    <row r="873" spans="1:13">
      <c r="A873">
        <v>871</v>
      </c>
      <c r="B873">
        <f>"015"</f>
        <v>0</v>
      </c>
      <c r="C873" t="s">
        <v>3597</v>
      </c>
      <c r="D873">
        <v>2024</v>
      </c>
      <c r="E873" t="s">
        <v>2635</v>
      </c>
      <c r="F873" t="s">
        <v>15</v>
      </c>
      <c r="G873" t="s">
        <v>16</v>
      </c>
      <c r="H873" t="s">
        <v>17</v>
      </c>
      <c r="I873" t="s">
        <v>18</v>
      </c>
      <c r="J873" t="s">
        <v>3770</v>
      </c>
      <c r="K873" t="s">
        <v>3771</v>
      </c>
      <c r="L873" t="s">
        <v>3772</v>
      </c>
      <c r="M873" t="s">
        <v>3773</v>
      </c>
    </row>
    <row r="874" spans="1:13">
      <c r="A874">
        <v>872</v>
      </c>
      <c r="B874">
        <f>"015"</f>
        <v>0</v>
      </c>
      <c r="C874" t="s">
        <v>3597</v>
      </c>
      <c r="D874">
        <v>2024</v>
      </c>
      <c r="E874" t="s">
        <v>43</v>
      </c>
      <c r="F874" t="s">
        <v>15</v>
      </c>
      <c r="G874" t="s">
        <v>16</v>
      </c>
      <c r="H874" t="s">
        <v>17</v>
      </c>
      <c r="I874" t="s">
        <v>18</v>
      </c>
      <c r="J874" t="s">
        <v>3774</v>
      </c>
      <c r="K874" t="s">
        <v>3775</v>
      </c>
      <c r="L874" t="s">
        <v>3776</v>
      </c>
      <c r="M874" t="s">
        <v>3777</v>
      </c>
    </row>
    <row r="875" spans="1:13">
      <c r="A875">
        <v>873</v>
      </c>
      <c r="B875">
        <f>"015"</f>
        <v>0</v>
      </c>
      <c r="C875" t="s">
        <v>3597</v>
      </c>
      <c r="D875">
        <v>2024</v>
      </c>
      <c r="E875" t="s">
        <v>2640</v>
      </c>
      <c r="F875" t="s">
        <v>15</v>
      </c>
      <c r="G875" t="s">
        <v>16</v>
      </c>
      <c r="H875" t="s">
        <v>17</v>
      </c>
      <c r="I875" t="s">
        <v>18</v>
      </c>
      <c r="J875" t="s">
        <v>3778</v>
      </c>
      <c r="K875" t="s">
        <v>3779</v>
      </c>
      <c r="L875" t="s">
        <v>3780</v>
      </c>
      <c r="M875" t="s">
        <v>3781</v>
      </c>
    </row>
    <row r="876" spans="1:13">
      <c r="A876">
        <v>874</v>
      </c>
      <c r="B876">
        <f>"015"</f>
        <v>0</v>
      </c>
      <c r="C876" t="s">
        <v>3597</v>
      </c>
      <c r="D876">
        <v>2024</v>
      </c>
      <c r="E876" t="s">
        <v>2645</v>
      </c>
      <c r="F876" t="s">
        <v>15</v>
      </c>
      <c r="G876" t="s">
        <v>16</v>
      </c>
      <c r="H876" t="s">
        <v>17</v>
      </c>
      <c r="I876" t="s">
        <v>18</v>
      </c>
      <c r="J876" t="s">
        <v>3782</v>
      </c>
      <c r="K876" t="s">
        <v>3783</v>
      </c>
      <c r="L876" t="s">
        <v>3784</v>
      </c>
      <c r="M876" t="s">
        <v>3785</v>
      </c>
    </row>
    <row r="877" spans="1:13">
      <c r="A877">
        <v>875</v>
      </c>
      <c r="B877">
        <f>"015"</f>
        <v>0</v>
      </c>
      <c r="C877" t="s">
        <v>3597</v>
      </c>
      <c r="D877">
        <v>2024</v>
      </c>
      <c r="E877" t="s">
        <v>2650</v>
      </c>
      <c r="F877" t="s">
        <v>15</v>
      </c>
      <c r="G877" t="s">
        <v>16</v>
      </c>
      <c r="H877" t="s">
        <v>17</v>
      </c>
      <c r="I877" t="s">
        <v>18</v>
      </c>
      <c r="J877" t="s">
        <v>3786</v>
      </c>
      <c r="K877" t="s">
        <v>3787</v>
      </c>
      <c r="L877" t="s">
        <v>3788</v>
      </c>
      <c r="M877" t="s">
        <v>3789</v>
      </c>
    </row>
    <row r="878" spans="1:13">
      <c r="A878">
        <v>876</v>
      </c>
      <c r="B878">
        <f>"015"</f>
        <v>0</v>
      </c>
      <c r="C878" t="s">
        <v>3597</v>
      </c>
      <c r="D878">
        <v>2024</v>
      </c>
      <c r="E878" t="s">
        <v>2655</v>
      </c>
      <c r="F878" t="s">
        <v>15</v>
      </c>
      <c r="G878" t="s">
        <v>16</v>
      </c>
      <c r="H878" t="s">
        <v>17</v>
      </c>
      <c r="I878" t="s">
        <v>18</v>
      </c>
      <c r="J878" t="s">
        <v>3790</v>
      </c>
      <c r="K878" t="s">
        <v>3791</v>
      </c>
      <c r="L878" t="s">
        <v>3792</v>
      </c>
      <c r="M878" t="s">
        <v>3793</v>
      </c>
    </row>
    <row r="879" spans="1:13">
      <c r="A879">
        <v>877</v>
      </c>
      <c r="B879">
        <f>"015"</f>
        <v>0</v>
      </c>
      <c r="C879" t="s">
        <v>3597</v>
      </c>
      <c r="D879">
        <v>2024</v>
      </c>
      <c r="E879" t="s">
        <v>2660</v>
      </c>
      <c r="F879" t="s">
        <v>15</v>
      </c>
      <c r="G879" t="s">
        <v>16</v>
      </c>
      <c r="H879" t="s">
        <v>17</v>
      </c>
      <c r="I879" t="s">
        <v>18</v>
      </c>
      <c r="J879" t="s">
        <v>3794</v>
      </c>
      <c r="K879" t="s">
        <v>3795</v>
      </c>
      <c r="L879" t="s">
        <v>3796</v>
      </c>
      <c r="M879" t="s">
        <v>3797</v>
      </c>
    </row>
    <row r="880" spans="1:13">
      <c r="A880">
        <v>878</v>
      </c>
      <c r="B880">
        <f>"015"</f>
        <v>0</v>
      </c>
      <c r="C880" t="s">
        <v>3597</v>
      </c>
      <c r="D880">
        <v>2024</v>
      </c>
      <c r="E880" t="s">
        <v>2665</v>
      </c>
      <c r="F880" t="s">
        <v>15</v>
      </c>
      <c r="G880" t="s">
        <v>16</v>
      </c>
      <c r="H880" t="s">
        <v>17</v>
      </c>
      <c r="I880" t="s">
        <v>18</v>
      </c>
      <c r="J880" t="s">
        <v>3798</v>
      </c>
      <c r="K880" t="s">
        <v>3799</v>
      </c>
      <c r="L880" t="s">
        <v>3800</v>
      </c>
      <c r="M880" t="s">
        <v>3801</v>
      </c>
    </row>
    <row r="881" spans="1:13">
      <c r="A881">
        <v>879</v>
      </c>
      <c r="B881">
        <f>"015"</f>
        <v>0</v>
      </c>
      <c r="C881" t="s">
        <v>3597</v>
      </c>
      <c r="D881">
        <v>2024</v>
      </c>
      <c r="E881" t="s">
        <v>2670</v>
      </c>
      <c r="F881" t="s">
        <v>15</v>
      </c>
      <c r="G881" t="s">
        <v>16</v>
      </c>
      <c r="H881" t="s">
        <v>17</v>
      </c>
      <c r="I881" t="s">
        <v>18</v>
      </c>
      <c r="J881" t="s">
        <v>3802</v>
      </c>
      <c r="K881" t="s">
        <v>3803</v>
      </c>
      <c r="L881" t="s">
        <v>3804</v>
      </c>
      <c r="M881" t="s">
        <v>3805</v>
      </c>
    </row>
    <row r="882" spans="1:13">
      <c r="A882">
        <v>880</v>
      </c>
      <c r="B882">
        <f>"015"</f>
        <v>0</v>
      </c>
      <c r="C882" t="s">
        <v>3597</v>
      </c>
      <c r="D882">
        <v>2024</v>
      </c>
      <c r="E882" t="s">
        <v>2675</v>
      </c>
      <c r="F882" t="s">
        <v>15</v>
      </c>
      <c r="G882" t="s">
        <v>16</v>
      </c>
      <c r="H882" t="s">
        <v>17</v>
      </c>
      <c r="I882" t="s">
        <v>18</v>
      </c>
      <c r="J882" t="s">
        <v>3806</v>
      </c>
      <c r="K882" t="s">
        <v>3807</v>
      </c>
      <c r="L882" t="s">
        <v>3808</v>
      </c>
      <c r="M882" t="s">
        <v>3809</v>
      </c>
    </row>
    <row r="883" spans="1:13">
      <c r="A883">
        <v>881</v>
      </c>
      <c r="B883">
        <f>"015"</f>
        <v>0</v>
      </c>
      <c r="C883" t="s">
        <v>3597</v>
      </c>
      <c r="D883">
        <v>2024</v>
      </c>
      <c r="E883" t="s">
        <v>2680</v>
      </c>
      <c r="F883" t="s">
        <v>15</v>
      </c>
      <c r="G883" t="s">
        <v>16</v>
      </c>
      <c r="H883" t="s">
        <v>17</v>
      </c>
      <c r="I883" t="s">
        <v>18</v>
      </c>
      <c r="J883" t="s">
        <v>3810</v>
      </c>
      <c r="K883" t="s">
        <v>3811</v>
      </c>
      <c r="L883" t="s">
        <v>3812</v>
      </c>
      <c r="M883" t="s">
        <v>3813</v>
      </c>
    </row>
    <row r="884" spans="1:13">
      <c r="A884">
        <v>882</v>
      </c>
      <c r="B884">
        <f>"015"</f>
        <v>0</v>
      </c>
      <c r="C884" t="s">
        <v>3597</v>
      </c>
      <c r="D884">
        <v>2024</v>
      </c>
      <c r="E884" t="s">
        <v>2685</v>
      </c>
      <c r="F884" t="s">
        <v>15</v>
      </c>
      <c r="G884" t="s">
        <v>16</v>
      </c>
      <c r="H884" t="s">
        <v>17</v>
      </c>
      <c r="I884" t="s">
        <v>18</v>
      </c>
      <c r="J884" t="s">
        <v>3814</v>
      </c>
      <c r="K884" t="s">
        <v>3815</v>
      </c>
      <c r="L884" t="s">
        <v>3648</v>
      </c>
      <c r="M884" t="s">
        <v>3816</v>
      </c>
    </row>
    <row r="885" spans="1:13">
      <c r="A885">
        <v>883</v>
      </c>
      <c r="B885">
        <f>"015"</f>
        <v>0</v>
      </c>
      <c r="C885" t="s">
        <v>3597</v>
      </c>
      <c r="D885">
        <v>2024</v>
      </c>
      <c r="E885" t="s">
        <v>377</v>
      </c>
      <c r="F885" t="s">
        <v>15</v>
      </c>
      <c r="G885" t="s">
        <v>16</v>
      </c>
      <c r="H885" t="s">
        <v>17</v>
      </c>
      <c r="I885" t="s">
        <v>18</v>
      </c>
      <c r="J885" t="s">
        <v>3817</v>
      </c>
      <c r="K885" t="s">
        <v>3818</v>
      </c>
      <c r="L885" t="s">
        <v>3819</v>
      </c>
      <c r="M885" t="s">
        <v>3820</v>
      </c>
    </row>
    <row r="886" spans="1:13">
      <c r="A886">
        <v>884</v>
      </c>
      <c r="B886">
        <f>"015"</f>
        <v>0</v>
      </c>
      <c r="C886" t="s">
        <v>3597</v>
      </c>
      <c r="D886">
        <v>2024</v>
      </c>
      <c r="E886" t="s">
        <v>2694</v>
      </c>
      <c r="F886" t="s">
        <v>15</v>
      </c>
      <c r="G886" t="s">
        <v>16</v>
      </c>
      <c r="H886" t="s">
        <v>17</v>
      </c>
      <c r="I886" t="s">
        <v>18</v>
      </c>
      <c r="J886" t="s">
        <v>3821</v>
      </c>
      <c r="K886" t="s">
        <v>3822</v>
      </c>
      <c r="L886" t="s">
        <v>3823</v>
      </c>
      <c r="M886" t="s">
        <v>3824</v>
      </c>
    </row>
    <row r="887" spans="1:13">
      <c r="A887">
        <v>885</v>
      </c>
      <c r="B887">
        <f>"015"</f>
        <v>0</v>
      </c>
      <c r="C887" t="s">
        <v>3597</v>
      </c>
      <c r="D887">
        <v>2024</v>
      </c>
      <c r="E887" t="s">
        <v>2699</v>
      </c>
      <c r="F887" t="s">
        <v>15</v>
      </c>
      <c r="G887" t="s">
        <v>16</v>
      </c>
      <c r="H887" t="s">
        <v>17</v>
      </c>
      <c r="I887" t="s">
        <v>18</v>
      </c>
      <c r="J887" t="s">
        <v>3825</v>
      </c>
      <c r="K887" t="s">
        <v>3826</v>
      </c>
      <c r="L887" t="s">
        <v>3827</v>
      </c>
      <c r="M887" t="s">
        <v>3828</v>
      </c>
    </row>
    <row r="888" spans="1:13">
      <c r="A888">
        <v>886</v>
      </c>
      <c r="B888">
        <f>"015"</f>
        <v>0</v>
      </c>
      <c r="C888" t="s">
        <v>3597</v>
      </c>
      <c r="D888">
        <v>2024</v>
      </c>
      <c r="E888" t="s">
        <v>2704</v>
      </c>
      <c r="F888" t="s">
        <v>15</v>
      </c>
      <c r="G888" t="s">
        <v>16</v>
      </c>
      <c r="H888" t="s">
        <v>17</v>
      </c>
      <c r="I888" t="s">
        <v>18</v>
      </c>
      <c r="J888" t="s">
        <v>3829</v>
      </c>
      <c r="K888" t="s">
        <v>3830</v>
      </c>
      <c r="L888" t="s">
        <v>3831</v>
      </c>
      <c r="M888" t="s">
        <v>3832</v>
      </c>
    </row>
    <row r="889" spans="1:13">
      <c r="A889">
        <v>887</v>
      </c>
      <c r="B889">
        <f>"015"</f>
        <v>0</v>
      </c>
      <c r="C889" t="s">
        <v>3597</v>
      </c>
      <c r="D889">
        <v>2024</v>
      </c>
      <c r="E889" t="s">
        <v>2709</v>
      </c>
      <c r="F889" t="s">
        <v>15</v>
      </c>
      <c r="G889" t="s">
        <v>16</v>
      </c>
      <c r="H889" t="s">
        <v>17</v>
      </c>
      <c r="I889" t="s">
        <v>18</v>
      </c>
      <c r="J889" t="s">
        <v>3833</v>
      </c>
      <c r="K889" t="s">
        <v>3834</v>
      </c>
      <c r="L889" t="s">
        <v>3835</v>
      </c>
      <c r="M889" t="s">
        <v>3836</v>
      </c>
    </row>
    <row r="890" spans="1:13">
      <c r="A890">
        <v>888</v>
      </c>
      <c r="B890">
        <f>"015"</f>
        <v>0</v>
      </c>
      <c r="C890" t="s">
        <v>3597</v>
      </c>
      <c r="D890">
        <v>2024</v>
      </c>
      <c r="E890" t="s">
        <v>2714</v>
      </c>
      <c r="F890" t="s">
        <v>15</v>
      </c>
      <c r="G890" t="s">
        <v>16</v>
      </c>
      <c r="H890" t="s">
        <v>17</v>
      </c>
      <c r="I890" t="s">
        <v>18</v>
      </c>
      <c r="J890" t="s">
        <v>3837</v>
      </c>
      <c r="K890" t="s">
        <v>3838</v>
      </c>
      <c r="L890" t="s">
        <v>3839</v>
      </c>
      <c r="M890" t="s">
        <v>3840</v>
      </c>
    </row>
    <row r="891" spans="1:13">
      <c r="A891">
        <v>889</v>
      </c>
      <c r="B891">
        <f>"015"</f>
        <v>0</v>
      </c>
      <c r="C891" t="s">
        <v>3597</v>
      </c>
      <c r="D891">
        <v>2024</v>
      </c>
      <c r="E891" t="s">
        <v>2719</v>
      </c>
      <c r="F891" t="s">
        <v>15</v>
      </c>
      <c r="G891" t="s">
        <v>16</v>
      </c>
      <c r="H891" t="s">
        <v>17</v>
      </c>
      <c r="I891" t="s">
        <v>18</v>
      </c>
      <c r="J891" t="s">
        <v>3841</v>
      </c>
      <c r="K891" t="s">
        <v>3842</v>
      </c>
      <c r="L891" t="s">
        <v>3843</v>
      </c>
      <c r="M891" t="s">
        <v>3844</v>
      </c>
    </row>
    <row r="892" spans="1:13">
      <c r="A892">
        <v>890</v>
      </c>
      <c r="B892">
        <f>"015"</f>
        <v>0</v>
      </c>
      <c r="C892" t="s">
        <v>3597</v>
      </c>
      <c r="D892">
        <v>2024</v>
      </c>
      <c r="E892" t="s">
        <v>2724</v>
      </c>
      <c r="F892" t="s">
        <v>15</v>
      </c>
      <c r="G892" t="s">
        <v>16</v>
      </c>
      <c r="H892" t="s">
        <v>17</v>
      </c>
      <c r="I892" t="s">
        <v>18</v>
      </c>
      <c r="J892" t="s">
        <v>3845</v>
      </c>
      <c r="K892" t="s">
        <v>3846</v>
      </c>
      <c r="L892" t="s">
        <v>3847</v>
      </c>
      <c r="M892" t="s">
        <v>3848</v>
      </c>
    </row>
    <row r="893" spans="1:13">
      <c r="A893">
        <v>891</v>
      </c>
      <c r="B893">
        <f>"015"</f>
        <v>0</v>
      </c>
      <c r="C893" t="s">
        <v>3597</v>
      </c>
      <c r="D893">
        <v>2024</v>
      </c>
      <c r="E893" t="s">
        <v>2729</v>
      </c>
      <c r="F893" t="s">
        <v>15</v>
      </c>
      <c r="G893" t="s">
        <v>16</v>
      </c>
      <c r="H893" t="s">
        <v>17</v>
      </c>
      <c r="I893" t="s">
        <v>18</v>
      </c>
      <c r="J893" t="s">
        <v>3849</v>
      </c>
      <c r="K893" t="s">
        <v>3850</v>
      </c>
      <c r="L893" t="s">
        <v>3851</v>
      </c>
      <c r="M893" t="s">
        <v>3852</v>
      </c>
    </row>
    <row r="894" spans="1:13">
      <c r="A894">
        <v>892</v>
      </c>
      <c r="B894">
        <f>"015"</f>
        <v>0</v>
      </c>
      <c r="C894" t="s">
        <v>3597</v>
      </c>
      <c r="D894">
        <v>2024</v>
      </c>
      <c r="E894" t="s">
        <v>2734</v>
      </c>
      <c r="F894" t="s">
        <v>15</v>
      </c>
      <c r="G894" t="s">
        <v>16</v>
      </c>
      <c r="H894" t="s">
        <v>17</v>
      </c>
      <c r="I894" t="s">
        <v>18</v>
      </c>
      <c r="J894" t="s">
        <v>3853</v>
      </c>
      <c r="K894" t="s">
        <v>3854</v>
      </c>
      <c r="L894" t="s">
        <v>3855</v>
      </c>
      <c r="M894" t="s">
        <v>3856</v>
      </c>
    </row>
    <row r="895" spans="1:13">
      <c r="A895">
        <v>893</v>
      </c>
      <c r="B895">
        <f>"015"</f>
        <v>0</v>
      </c>
      <c r="C895" t="s">
        <v>3597</v>
      </c>
      <c r="D895">
        <v>2024</v>
      </c>
      <c r="E895" t="s">
        <v>2739</v>
      </c>
      <c r="F895" t="s">
        <v>15</v>
      </c>
      <c r="G895" t="s">
        <v>16</v>
      </c>
      <c r="H895" t="s">
        <v>17</v>
      </c>
      <c r="I895" t="s">
        <v>18</v>
      </c>
      <c r="J895" t="s">
        <v>3857</v>
      </c>
      <c r="K895" t="s">
        <v>3858</v>
      </c>
      <c r="L895" t="s">
        <v>3859</v>
      </c>
      <c r="M895" t="s">
        <v>3860</v>
      </c>
    </row>
    <row r="896" spans="1:13">
      <c r="A896">
        <v>894</v>
      </c>
      <c r="B896">
        <f>"015"</f>
        <v>0</v>
      </c>
      <c r="C896" t="s">
        <v>3597</v>
      </c>
      <c r="D896">
        <v>2024</v>
      </c>
      <c r="E896" t="s">
        <v>48</v>
      </c>
      <c r="F896" t="s">
        <v>15</v>
      </c>
      <c r="G896" t="s">
        <v>16</v>
      </c>
      <c r="H896" t="s">
        <v>17</v>
      </c>
      <c r="I896" t="s">
        <v>18</v>
      </c>
      <c r="J896" t="s">
        <v>3861</v>
      </c>
      <c r="K896" t="s">
        <v>3862</v>
      </c>
      <c r="L896" t="s">
        <v>3863</v>
      </c>
      <c r="M896" t="s">
        <v>3864</v>
      </c>
    </row>
    <row r="897" spans="1:13">
      <c r="A897">
        <v>895</v>
      </c>
      <c r="B897">
        <f>"015"</f>
        <v>0</v>
      </c>
      <c r="C897" t="s">
        <v>3597</v>
      </c>
      <c r="D897">
        <v>2024</v>
      </c>
      <c r="E897" t="s">
        <v>2758</v>
      </c>
      <c r="F897" t="s">
        <v>15</v>
      </c>
      <c r="G897" t="s">
        <v>16</v>
      </c>
      <c r="H897" t="s">
        <v>17</v>
      </c>
      <c r="I897" t="s">
        <v>18</v>
      </c>
      <c r="J897" t="s">
        <v>3865</v>
      </c>
      <c r="K897" t="s">
        <v>3866</v>
      </c>
      <c r="L897" t="s">
        <v>3867</v>
      </c>
      <c r="M897" t="s">
        <v>3868</v>
      </c>
    </row>
    <row r="898" spans="1:13">
      <c r="A898">
        <v>896</v>
      </c>
      <c r="B898">
        <f>"015"</f>
        <v>0</v>
      </c>
      <c r="C898" t="s">
        <v>3597</v>
      </c>
      <c r="D898">
        <v>2024</v>
      </c>
      <c r="E898" t="s">
        <v>53</v>
      </c>
      <c r="F898" t="s">
        <v>15</v>
      </c>
      <c r="G898" t="s">
        <v>16</v>
      </c>
      <c r="H898" t="s">
        <v>17</v>
      </c>
      <c r="I898" t="s">
        <v>18</v>
      </c>
      <c r="J898" t="s">
        <v>3869</v>
      </c>
      <c r="K898" t="s">
        <v>3870</v>
      </c>
      <c r="L898" t="s">
        <v>3871</v>
      </c>
      <c r="M898" t="s">
        <v>3872</v>
      </c>
    </row>
    <row r="899" spans="1:13">
      <c r="A899">
        <v>897</v>
      </c>
      <c r="B899">
        <f>"015"</f>
        <v>0</v>
      </c>
      <c r="C899" t="s">
        <v>3597</v>
      </c>
      <c r="D899">
        <v>2024</v>
      </c>
      <c r="E899" t="s">
        <v>456</v>
      </c>
      <c r="F899" t="s">
        <v>15</v>
      </c>
      <c r="G899" t="s">
        <v>16</v>
      </c>
      <c r="H899" t="s">
        <v>17</v>
      </c>
      <c r="I899" t="s">
        <v>18</v>
      </c>
      <c r="J899" t="s">
        <v>3873</v>
      </c>
      <c r="K899" t="s">
        <v>3874</v>
      </c>
      <c r="L899" t="s">
        <v>3875</v>
      </c>
      <c r="M899" t="s">
        <v>3876</v>
      </c>
    </row>
    <row r="900" spans="1:13">
      <c r="A900">
        <v>898</v>
      </c>
      <c r="B900">
        <f>"015"</f>
        <v>0</v>
      </c>
      <c r="C900" t="s">
        <v>3597</v>
      </c>
      <c r="D900">
        <v>2024</v>
      </c>
      <c r="E900" t="s">
        <v>63</v>
      </c>
      <c r="F900" t="s">
        <v>15</v>
      </c>
      <c r="G900" t="s">
        <v>16</v>
      </c>
      <c r="H900" t="s">
        <v>17</v>
      </c>
      <c r="I900" t="s">
        <v>18</v>
      </c>
      <c r="J900" t="s">
        <v>3877</v>
      </c>
      <c r="K900" t="s">
        <v>3878</v>
      </c>
      <c r="L900" t="s">
        <v>3879</v>
      </c>
      <c r="M900" t="s">
        <v>3880</v>
      </c>
    </row>
    <row r="901" spans="1:13">
      <c r="A901">
        <v>899</v>
      </c>
      <c r="B901">
        <f>"015"</f>
        <v>0</v>
      </c>
      <c r="C901" t="s">
        <v>3597</v>
      </c>
      <c r="D901">
        <v>2024</v>
      </c>
      <c r="E901" t="s">
        <v>68</v>
      </c>
      <c r="F901" t="s">
        <v>15</v>
      </c>
      <c r="G901" t="s">
        <v>16</v>
      </c>
      <c r="H901" t="s">
        <v>17</v>
      </c>
      <c r="I901" t="s">
        <v>18</v>
      </c>
      <c r="J901" t="s">
        <v>3881</v>
      </c>
      <c r="K901" t="s">
        <v>3882</v>
      </c>
      <c r="L901" t="s">
        <v>3883</v>
      </c>
      <c r="M901" t="s">
        <v>3884</v>
      </c>
    </row>
    <row r="902" spans="1:13">
      <c r="A902">
        <v>900</v>
      </c>
      <c r="B902">
        <f>"015"</f>
        <v>0</v>
      </c>
      <c r="C902" t="s">
        <v>3597</v>
      </c>
      <c r="D902">
        <v>2024</v>
      </c>
      <c r="E902" t="s">
        <v>78</v>
      </c>
      <c r="F902" t="s">
        <v>15</v>
      </c>
      <c r="G902" t="s">
        <v>16</v>
      </c>
      <c r="H902" t="s">
        <v>17</v>
      </c>
      <c r="I902" t="s">
        <v>18</v>
      </c>
      <c r="J902" t="s">
        <v>3885</v>
      </c>
      <c r="K902" t="s">
        <v>3886</v>
      </c>
      <c r="L902" t="s">
        <v>3887</v>
      </c>
      <c r="M902" t="s">
        <v>3888</v>
      </c>
    </row>
    <row r="903" spans="1:13">
      <c r="A903">
        <v>901</v>
      </c>
      <c r="B903">
        <f>"015"</f>
        <v>0</v>
      </c>
      <c r="C903" t="s">
        <v>3597</v>
      </c>
      <c r="D903">
        <v>2024</v>
      </c>
      <c r="E903" t="s">
        <v>473</v>
      </c>
      <c r="F903" t="s">
        <v>15</v>
      </c>
      <c r="G903" t="s">
        <v>16</v>
      </c>
      <c r="H903" t="s">
        <v>17</v>
      </c>
      <c r="I903" t="s">
        <v>18</v>
      </c>
      <c r="J903" t="s">
        <v>3889</v>
      </c>
      <c r="K903" t="s">
        <v>3890</v>
      </c>
      <c r="L903" t="s">
        <v>3891</v>
      </c>
      <c r="M903" t="s">
        <v>3892</v>
      </c>
    </row>
    <row r="904" spans="1:13">
      <c r="A904">
        <v>902</v>
      </c>
      <c r="B904">
        <f>"015"</f>
        <v>0</v>
      </c>
      <c r="C904" t="s">
        <v>3597</v>
      </c>
      <c r="D904">
        <v>2024</v>
      </c>
      <c r="E904" t="s">
        <v>478</v>
      </c>
      <c r="F904" t="s">
        <v>15</v>
      </c>
      <c r="G904" t="s">
        <v>16</v>
      </c>
      <c r="H904" t="s">
        <v>17</v>
      </c>
      <c r="I904" t="s">
        <v>18</v>
      </c>
      <c r="J904" t="s">
        <v>3893</v>
      </c>
      <c r="K904" t="s">
        <v>3894</v>
      </c>
      <c r="L904" t="s">
        <v>3895</v>
      </c>
      <c r="M904" t="s">
        <v>3896</v>
      </c>
    </row>
    <row r="905" spans="1:13">
      <c r="A905">
        <v>903</v>
      </c>
      <c r="B905">
        <f>"015"</f>
        <v>0</v>
      </c>
      <c r="C905" t="s">
        <v>3597</v>
      </c>
      <c r="D905">
        <v>2024</v>
      </c>
      <c r="E905" t="s">
        <v>483</v>
      </c>
      <c r="F905" t="s">
        <v>15</v>
      </c>
      <c r="G905" t="s">
        <v>16</v>
      </c>
      <c r="H905" t="s">
        <v>17</v>
      </c>
      <c r="I905" t="s">
        <v>18</v>
      </c>
      <c r="J905" t="s">
        <v>3897</v>
      </c>
      <c r="K905" t="s">
        <v>3898</v>
      </c>
      <c r="L905" t="s">
        <v>3899</v>
      </c>
      <c r="M905" t="s">
        <v>3900</v>
      </c>
    </row>
    <row r="906" spans="1:13">
      <c r="A906">
        <v>904</v>
      </c>
      <c r="B906">
        <f>"015"</f>
        <v>0</v>
      </c>
      <c r="C906" t="s">
        <v>3597</v>
      </c>
      <c r="D906">
        <v>2024</v>
      </c>
      <c r="E906" t="s">
        <v>83</v>
      </c>
      <c r="F906" t="s">
        <v>15</v>
      </c>
      <c r="G906" t="s">
        <v>16</v>
      </c>
      <c r="H906" t="s">
        <v>17</v>
      </c>
      <c r="I906" t="s">
        <v>18</v>
      </c>
      <c r="J906" t="s">
        <v>3901</v>
      </c>
      <c r="K906" t="s">
        <v>3902</v>
      </c>
      <c r="L906" t="s">
        <v>3903</v>
      </c>
      <c r="M906" t="s">
        <v>3904</v>
      </c>
    </row>
    <row r="907" spans="1:13">
      <c r="A907">
        <v>905</v>
      </c>
      <c r="B907">
        <f>"015"</f>
        <v>0</v>
      </c>
      <c r="C907" t="s">
        <v>3597</v>
      </c>
      <c r="D907">
        <v>2024</v>
      </c>
      <c r="E907" t="s">
        <v>88</v>
      </c>
      <c r="F907" t="s">
        <v>15</v>
      </c>
      <c r="G907" t="s">
        <v>16</v>
      </c>
      <c r="H907" t="s">
        <v>17</v>
      </c>
      <c r="I907" t="s">
        <v>18</v>
      </c>
      <c r="J907" t="s">
        <v>3905</v>
      </c>
      <c r="K907" t="s">
        <v>3906</v>
      </c>
      <c r="L907" t="s">
        <v>3907</v>
      </c>
      <c r="M907" t="s">
        <v>3908</v>
      </c>
    </row>
    <row r="908" spans="1:13">
      <c r="A908">
        <v>906</v>
      </c>
      <c r="B908">
        <f>"015"</f>
        <v>0</v>
      </c>
      <c r="C908" t="s">
        <v>3597</v>
      </c>
      <c r="D908">
        <v>2024</v>
      </c>
      <c r="E908" t="s">
        <v>93</v>
      </c>
      <c r="F908" t="s">
        <v>15</v>
      </c>
      <c r="G908" t="s">
        <v>16</v>
      </c>
      <c r="H908" t="s">
        <v>17</v>
      </c>
      <c r="I908" t="s">
        <v>18</v>
      </c>
      <c r="J908" t="s">
        <v>3909</v>
      </c>
      <c r="K908" t="s">
        <v>3910</v>
      </c>
      <c r="L908" t="s">
        <v>3911</v>
      </c>
      <c r="M908" t="s">
        <v>3912</v>
      </c>
    </row>
    <row r="909" spans="1:13">
      <c r="A909">
        <v>907</v>
      </c>
      <c r="B909">
        <f>"015"</f>
        <v>0</v>
      </c>
      <c r="C909" t="s">
        <v>3597</v>
      </c>
      <c r="D909">
        <v>2024</v>
      </c>
      <c r="E909" t="s">
        <v>98</v>
      </c>
      <c r="F909" t="s">
        <v>15</v>
      </c>
      <c r="G909" t="s">
        <v>16</v>
      </c>
      <c r="H909" t="s">
        <v>17</v>
      </c>
      <c r="I909" t="s">
        <v>18</v>
      </c>
      <c r="J909" t="s">
        <v>3913</v>
      </c>
      <c r="K909" t="s">
        <v>3914</v>
      </c>
      <c r="L909" t="s">
        <v>3915</v>
      </c>
      <c r="M909" t="s">
        <v>3916</v>
      </c>
    </row>
    <row r="910" spans="1:13">
      <c r="A910">
        <v>908</v>
      </c>
      <c r="B910">
        <f>"015"</f>
        <v>0</v>
      </c>
      <c r="C910" t="s">
        <v>3597</v>
      </c>
      <c r="D910">
        <v>2024</v>
      </c>
      <c r="E910" t="s">
        <v>504</v>
      </c>
      <c r="F910" t="s">
        <v>15</v>
      </c>
      <c r="G910" t="s">
        <v>16</v>
      </c>
      <c r="H910" t="s">
        <v>17</v>
      </c>
      <c r="I910" t="s">
        <v>18</v>
      </c>
      <c r="J910" t="s">
        <v>3917</v>
      </c>
      <c r="K910" t="s">
        <v>3918</v>
      </c>
      <c r="L910" t="s">
        <v>3919</v>
      </c>
      <c r="M910" t="s">
        <v>3920</v>
      </c>
    </row>
    <row r="911" spans="1:13">
      <c r="A911">
        <v>909</v>
      </c>
      <c r="B911">
        <f>"015"</f>
        <v>0</v>
      </c>
      <c r="C911" t="s">
        <v>3597</v>
      </c>
      <c r="D911">
        <v>2024</v>
      </c>
      <c r="E911" t="s">
        <v>509</v>
      </c>
      <c r="F911" t="s">
        <v>15</v>
      </c>
      <c r="G911" t="s">
        <v>16</v>
      </c>
      <c r="H911" t="s">
        <v>17</v>
      </c>
      <c r="I911" t="s">
        <v>18</v>
      </c>
      <c r="J911" t="s">
        <v>3921</v>
      </c>
      <c r="K911" t="s">
        <v>3922</v>
      </c>
      <c r="L911" t="s">
        <v>3923</v>
      </c>
      <c r="M911" t="s">
        <v>3924</v>
      </c>
    </row>
    <row r="912" spans="1:13">
      <c r="A912">
        <v>910</v>
      </c>
      <c r="B912">
        <f>"015"</f>
        <v>0</v>
      </c>
      <c r="C912" t="s">
        <v>3597</v>
      </c>
      <c r="D912">
        <v>2024</v>
      </c>
      <c r="E912" t="s">
        <v>103</v>
      </c>
      <c r="F912" t="s">
        <v>15</v>
      </c>
      <c r="G912" t="s">
        <v>16</v>
      </c>
      <c r="H912" t="s">
        <v>17</v>
      </c>
      <c r="I912" t="s">
        <v>18</v>
      </c>
      <c r="J912" t="s">
        <v>3925</v>
      </c>
      <c r="K912" t="s">
        <v>3926</v>
      </c>
      <c r="L912" t="s">
        <v>3927</v>
      </c>
      <c r="M912" t="s">
        <v>3928</v>
      </c>
    </row>
    <row r="913" spans="1:13">
      <c r="A913">
        <v>911</v>
      </c>
      <c r="B913">
        <f>"015"</f>
        <v>0</v>
      </c>
      <c r="C913" t="s">
        <v>3597</v>
      </c>
      <c r="D913">
        <v>2024</v>
      </c>
      <c r="E913" t="s">
        <v>108</v>
      </c>
      <c r="F913" t="s">
        <v>15</v>
      </c>
      <c r="G913" t="s">
        <v>16</v>
      </c>
      <c r="H913" t="s">
        <v>17</v>
      </c>
      <c r="I913" t="s">
        <v>18</v>
      </c>
      <c r="J913" t="s">
        <v>3929</v>
      </c>
      <c r="K913" t="s">
        <v>3930</v>
      </c>
      <c r="L913" t="s">
        <v>3931</v>
      </c>
      <c r="M913" t="s">
        <v>3932</v>
      </c>
    </row>
    <row r="914" spans="1:13">
      <c r="A914">
        <v>912</v>
      </c>
      <c r="B914">
        <f>"015"</f>
        <v>0</v>
      </c>
      <c r="C914" t="s">
        <v>3597</v>
      </c>
      <c r="D914">
        <v>2024</v>
      </c>
      <c r="E914" t="s">
        <v>113</v>
      </c>
      <c r="F914" t="s">
        <v>15</v>
      </c>
      <c r="G914" t="s">
        <v>16</v>
      </c>
      <c r="H914" t="s">
        <v>17</v>
      </c>
      <c r="I914" t="s">
        <v>18</v>
      </c>
      <c r="J914" t="s">
        <v>3933</v>
      </c>
      <c r="K914" t="s">
        <v>3934</v>
      </c>
      <c r="L914" t="s">
        <v>3935</v>
      </c>
      <c r="M914" t="s">
        <v>3936</v>
      </c>
    </row>
    <row r="915" spans="1:13">
      <c r="A915">
        <v>913</v>
      </c>
      <c r="B915">
        <f>"015"</f>
        <v>0</v>
      </c>
      <c r="C915" t="s">
        <v>3597</v>
      </c>
      <c r="D915">
        <v>2024</v>
      </c>
      <c r="E915" t="s">
        <v>118</v>
      </c>
      <c r="F915" t="s">
        <v>15</v>
      </c>
      <c r="G915" t="s">
        <v>16</v>
      </c>
      <c r="H915" t="s">
        <v>17</v>
      </c>
      <c r="I915" t="s">
        <v>18</v>
      </c>
      <c r="J915" t="s">
        <v>3937</v>
      </c>
      <c r="K915" t="s">
        <v>3938</v>
      </c>
      <c r="L915" t="s">
        <v>3939</v>
      </c>
      <c r="M915" t="s">
        <v>3940</v>
      </c>
    </row>
    <row r="916" spans="1:13">
      <c r="A916">
        <v>914</v>
      </c>
      <c r="B916">
        <f>"015"</f>
        <v>0</v>
      </c>
      <c r="C916" t="s">
        <v>3597</v>
      </c>
      <c r="D916">
        <v>2024</v>
      </c>
      <c r="E916" t="s">
        <v>123</v>
      </c>
      <c r="F916" t="s">
        <v>15</v>
      </c>
      <c r="G916" t="s">
        <v>16</v>
      </c>
      <c r="H916" t="s">
        <v>17</v>
      </c>
      <c r="I916" t="s">
        <v>18</v>
      </c>
      <c r="J916" t="s">
        <v>3941</v>
      </c>
      <c r="K916" t="s">
        <v>3942</v>
      </c>
      <c r="L916" t="s">
        <v>3943</v>
      </c>
      <c r="M916" t="s">
        <v>3944</v>
      </c>
    </row>
    <row r="917" spans="1:13">
      <c r="A917">
        <v>915</v>
      </c>
      <c r="B917">
        <f>"015"</f>
        <v>0</v>
      </c>
      <c r="C917" t="s">
        <v>3597</v>
      </c>
      <c r="D917">
        <v>2024</v>
      </c>
      <c r="E917" t="s">
        <v>128</v>
      </c>
      <c r="F917" t="s">
        <v>15</v>
      </c>
      <c r="G917" t="s">
        <v>16</v>
      </c>
      <c r="H917" t="s">
        <v>17</v>
      </c>
      <c r="I917" t="s">
        <v>18</v>
      </c>
      <c r="J917" t="s">
        <v>3945</v>
      </c>
      <c r="K917" t="s">
        <v>3946</v>
      </c>
      <c r="L917" t="s">
        <v>3947</v>
      </c>
      <c r="M917" t="s">
        <v>3948</v>
      </c>
    </row>
    <row r="918" spans="1:13">
      <c r="A918">
        <v>916</v>
      </c>
      <c r="B918">
        <f>"015"</f>
        <v>0</v>
      </c>
      <c r="C918" t="s">
        <v>3597</v>
      </c>
      <c r="D918">
        <v>2024</v>
      </c>
      <c r="E918" t="s">
        <v>534</v>
      </c>
      <c r="F918" t="s">
        <v>15</v>
      </c>
      <c r="G918" t="s">
        <v>16</v>
      </c>
      <c r="H918" t="s">
        <v>17</v>
      </c>
      <c r="I918" t="s">
        <v>18</v>
      </c>
      <c r="J918" t="s">
        <v>3949</v>
      </c>
      <c r="K918" t="s">
        <v>3950</v>
      </c>
      <c r="L918" t="s">
        <v>3951</v>
      </c>
      <c r="M918" t="s">
        <v>3952</v>
      </c>
    </row>
    <row r="919" spans="1:13">
      <c r="A919">
        <v>917</v>
      </c>
      <c r="B919">
        <f>"015"</f>
        <v>0</v>
      </c>
      <c r="C919" t="s">
        <v>3597</v>
      </c>
      <c r="D919">
        <v>2024</v>
      </c>
      <c r="E919" t="s">
        <v>133</v>
      </c>
      <c r="F919" t="s">
        <v>15</v>
      </c>
      <c r="G919" t="s">
        <v>16</v>
      </c>
      <c r="H919" t="s">
        <v>17</v>
      </c>
      <c r="I919" t="s">
        <v>18</v>
      </c>
      <c r="J919" t="s">
        <v>3953</v>
      </c>
      <c r="K919" t="s">
        <v>3954</v>
      </c>
      <c r="L919" t="s">
        <v>3955</v>
      </c>
      <c r="M919" t="s">
        <v>3956</v>
      </c>
    </row>
    <row r="920" spans="1:13">
      <c r="A920">
        <v>918</v>
      </c>
      <c r="B920">
        <f>"015"</f>
        <v>0</v>
      </c>
      <c r="C920" t="s">
        <v>3597</v>
      </c>
      <c r="D920">
        <v>2024</v>
      </c>
      <c r="E920" t="s">
        <v>138</v>
      </c>
      <c r="F920" t="s">
        <v>15</v>
      </c>
      <c r="G920" t="s">
        <v>16</v>
      </c>
      <c r="H920" t="s">
        <v>17</v>
      </c>
      <c r="I920" t="s">
        <v>18</v>
      </c>
      <c r="J920" t="s">
        <v>3957</v>
      </c>
      <c r="K920" t="s">
        <v>3958</v>
      </c>
      <c r="L920" t="s">
        <v>3959</v>
      </c>
      <c r="M920" t="s">
        <v>3960</v>
      </c>
    </row>
    <row r="921" spans="1:13">
      <c r="A921">
        <v>919</v>
      </c>
      <c r="B921">
        <f>"015"</f>
        <v>0</v>
      </c>
      <c r="C921" t="s">
        <v>3597</v>
      </c>
      <c r="D921">
        <v>2024</v>
      </c>
      <c r="E921" t="s">
        <v>143</v>
      </c>
      <c r="F921" t="s">
        <v>15</v>
      </c>
      <c r="G921" t="s">
        <v>16</v>
      </c>
      <c r="H921" t="s">
        <v>17</v>
      </c>
      <c r="I921" t="s">
        <v>18</v>
      </c>
      <c r="J921" t="s">
        <v>3961</v>
      </c>
      <c r="K921" t="s">
        <v>3962</v>
      </c>
      <c r="L921" t="s">
        <v>3963</v>
      </c>
      <c r="M921" t="s">
        <v>3964</v>
      </c>
    </row>
    <row r="922" spans="1:13">
      <c r="A922">
        <v>920</v>
      </c>
      <c r="B922">
        <f>"015"</f>
        <v>0</v>
      </c>
      <c r="C922" t="s">
        <v>3597</v>
      </c>
      <c r="D922">
        <v>2024</v>
      </c>
      <c r="E922" t="s">
        <v>1759</v>
      </c>
      <c r="F922" t="s">
        <v>15</v>
      </c>
      <c r="G922" t="s">
        <v>16</v>
      </c>
      <c r="H922" t="s">
        <v>17</v>
      </c>
      <c r="I922" t="s">
        <v>18</v>
      </c>
      <c r="J922" t="s">
        <v>3965</v>
      </c>
      <c r="K922" t="s">
        <v>3966</v>
      </c>
      <c r="L922" t="s">
        <v>3967</v>
      </c>
      <c r="M922" t="s">
        <v>3968</v>
      </c>
    </row>
    <row r="923" spans="1:13">
      <c r="A923">
        <v>921</v>
      </c>
      <c r="B923">
        <f>"015"</f>
        <v>0</v>
      </c>
      <c r="C923" t="s">
        <v>3597</v>
      </c>
      <c r="D923">
        <v>2024</v>
      </c>
      <c r="E923" t="s">
        <v>153</v>
      </c>
      <c r="F923" t="s">
        <v>15</v>
      </c>
      <c r="G923" t="s">
        <v>16</v>
      </c>
      <c r="H923" t="s">
        <v>17</v>
      </c>
      <c r="I923" t="s">
        <v>18</v>
      </c>
      <c r="J923" t="s">
        <v>3969</v>
      </c>
      <c r="K923" t="s">
        <v>3970</v>
      </c>
      <c r="L923" t="s">
        <v>3971</v>
      </c>
      <c r="M923" t="s">
        <v>3972</v>
      </c>
    </row>
    <row r="924" spans="1:13">
      <c r="A924">
        <v>922</v>
      </c>
      <c r="B924">
        <f>"015"</f>
        <v>0</v>
      </c>
      <c r="C924" t="s">
        <v>3597</v>
      </c>
      <c r="D924">
        <v>2024</v>
      </c>
      <c r="E924" t="s">
        <v>158</v>
      </c>
      <c r="F924" t="s">
        <v>15</v>
      </c>
      <c r="G924" t="s">
        <v>16</v>
      </c>
      <c r="H924" t="s">
        <v>17</v>
      </c>
      <c r="I924" t="s">
        <v>18</v>
      </c>
      <c r="J924" t="s">
        <v>3973</v>
      </c>
      <c r="K924" t="s">
        <v>3974</v>
      </c>
      <c r="L924" t="s">
        <v>3975</v>
      </c>
      <c r="M924" t="s">
        <v>3976</v>
      </c>
    </row>
    <row r="925" spans="1:13">
      <c r="A925">
        <v>923</v>
      </c>
      <c r="B925">
        <f>"015"</f>
        <v>0</v>
      </c>
      <c r="C925" t="s">
        <v>3597</v>
      </c>
      <c r="D925">
        <v>2024</v>
      </c>
      <c r="E925" t="s">
        <v>163</v>
      </c>
      <c r="F925" t="s">
        <v>15</v>
      </c>
      <c r="G925" t="s">
        <v>16</v>
      </c>
      <c r="H925" t="s">
        <v>17</v>
      </c>
      <c r="I925" t="s">
        <v>18</v>
      </c>
      <c r="J925" t="s">
        <v>3977</v>
      </c>
      <c r="K925" t="s">
        <v>3978</v>
      </c>
      <c r="L925" t="s">
        <v>3979</v>
      </c>
      <c r="M925" t="s">
        <v>3980</v>
      </c>
    </row>
    <row r="926" spans="1:13">
      <c r="A926">
        <v>924</v>
      </c>
      <c r="B926">
        <f>"015"</f>
        <v>0</v>
      </c>
      <c r="C926" t="s">
        <v>3597</v>
      </c>
      <c r="D926">
        <v>2024</v>
      </c>
      <c r="E926" t="s">
        <v>168</v>
      </c>
      <c r="F926" t="s">
        <v>15</v>
      </c>
      <c r="G926" t="s">
        <v>16</v>
      </c>
      <c r="H926" t="s">
        <v>17</v>
      </c>
      <c r="I926" t="s">
        <v>18</v>
      </c>
      <c r="J926" t="s">
        <v>3981</v>
      </c>
      <c r="K926" t="s">
        <v>3982</v>
      </c>
      <c r="L926" t="s">
        <v>3983</v>
      </c>
      <c r="M926" t="s">
        <v>3984</v>
      </c>
    </row>
    <row r="927" spans="1:13">
      <c r="A927">
        <v>925</v>
      </c>
      <c r="B927">
        <f>"015"</f>
        <v>0</v>
      </c>
      <c r="C927" t="s">
        <v>3597</v>
      </c>
      <c r="D927">
        <v>2024</v>
      </c>
      <c r="E927" t="s">
        <v>173</v>
      </c>
      <c r="F927" t="s">
        <v>15</v>
      </c>
      <c r="G927" t="s">
        <v>16</v>
      </c>
      <c r="H927" t="s">
        <v>17</v>
      </c>
      <c r="I927" t="s">
        <v>18</v>
      </c>
      <c r="J927" t="s">
        <v>3985</v>
      </c>
      <c r="K927" t="s">
        <v>3986</v>
      </c>
      <c r="L927" t="s">
        <v>3987</v>
      </c>
      <c r="M927" t="s">
        <v>3988</v>
      </c>
    </row>
    <row r="928" spans="1:13">
      <c r="A928">
        <v>926</v>
      </c>
      <c r="B928">
        <f>"015"</f>
        <v>0</v>
      </c>
      <c r="C928" t="s">
        <v>3597</v>
      </c>
      <c r="D928">
        <v>2024</v>
      </c>
      <c r="E928" t="s">
        <v>178</v>
      </c>
      <c r="F928" t="s">
        <v>15</v>
      </c>
      <c r="G928" t="s">
        <v>16</v>
      </c>
      <c r="H928" t="s">
        <v>17</v>
      </c>
      <c r="I928" t="s">
        <v>18</v>
      </c>
      <c r="J928" t="s">
        <v>3989</v>
      </c>
      <c r="K928" t="s">
        <v>3990</v>
      </c>
      <c r="L928" t="s">
        <v>3991</v>
      </c>
      <c r="M928" t="s">
        <v>3992</v>
      </c>
    </row>
    <row r="929" spans="1:13">
      <c r="A929">
        <v>927</v>
      </c>
      <c r="B929">
        <f>"015"</f>
        <v>0</v>
      </c>
      <c r="C929" t="s">
        <v>3597</v>
      </c>
      <c r="D929">
        <v>2024</v>
      </c>
      <c r="E929" t="s">
        <v>183</v>
      </c>
      <c r="F929" t="s">
        <v>15</v>
      </c>
      <c r="G929" t="s">
        <v>16</v>
      </c>
      <c r="H929" t="s">
        <v>17</v>
      </c>
      <c r="I929" t="s">
        <v>18</v>
      </c>
      <c r="J929" t="s">
        <v>3993</v>
      </c>
      <c r="K929" t="s">
        <v>3994</v>
      </c>
      <c r="L929" t="s">
        <v>3995</v>
      </c>
      <c r="M929" t="s">
        <v>3996</v>
      </c>
    </row>
    <row r="930" spans="1:13">
      <c r="A930">
        <v>928</v>
      </c>
      <c r="B930">
        <f>"015"</f>
        <v>0</v>
      </c>
      <c r="C930" t="s">
        <v>3597</v>
      </c>
      <c r="D930">
        <v>2024</v>
      </c>
      <c r="E930" t="s">
        <v>384</v>
      </c>
      <c r="F930" t="s">
        <v>15</v>
      </c>
      <c r="G930" t="s">
        <v>16</v>
      </c>
      <c r="H930" t="s">
        <v>17</v>
      </c>
      <c r="I930" t="s">
        <v>18</v>
      </c>
      <c r="J930" t="s">
        <v>3997</v>
      </c>
      <c r="K930" t="s">
        <v>3998</v>
      </c>
      <c r="L930" t="s">
        <v>3999</v>
      </c>
      <c r="M930" t="s">
        <v>4000</v>
      </c>
    </row>
    <row r="931" spans="1:13">
      <c r="A931">
        <v>929</v>
      </c>
      <c r="B931">
        <f>"015"</f>
        <v>0</v>
      </c>
      <c r="C931" t="s">
        <v>3597</v>
      </c>
      <c r="D931">
        <v>2024</v>
      </c>
      <c r="E931" t="s">
        <v>188</v>
      </c>
      <c r="F931" t="s">
        <v>15</v>
      </c>
      <c r="G931" t="s">
        <v>16</v>
      </c>
      <c r="H931" t="s">
        <v>17</v>
      </c>
      <c r="I931" t="s">
        <v>18</v>
      </c>
      <c r="J931" t="s">
        <v>4001</v>
      </c>
      <c r="K931" t="s">
        <v>4002</v>
      </c>
      <c r="L931" t="s">
        <v>4003</v>
      </c>
      <c r="M931" t="s">
        <v>4004</v>
      </c>
    </row>
    <row r="932" spans="1:13">
      <c r="A932">
        <v>930</v>
      </c>
      <c r="B932">
        <f>"015"</f>
        <v>0</v>
      </c>
      <c r="C932" t="s">
        <v>3597</v>
      </c>
      <c r="D932">
        <v>2024</v>
      </c>
      <c r="E932" t="s">
        <v>193</v>
      </c>
      <c r="F932" t="s">
        <v>15</v>
      </c>
      <c r="G932" t="s">
        <v>16</v>
      </c>
      <c r="H932" t="s">
        <v>17</v>
      </c>
      <c r="I932" t="s">
        <v>18</v>
      </c>
      <c r="J932" t="s">
        <v>4005</v>
      </c>
      <c r="K932" t="s">
        <v>4006</v>
      </c>
      <c r="L932" t="s">
        <v>4007</v>
      </c>
      <c r="M932" t="s">
        <v>3645</v>
      </c>
    </row>
    <row r="933" spans="1:13">
      <c r="A933">
        <v>931</v>
      </c>
      <c r="B933">
        <f>"015"</f>
        <v>0</v>
      </c>
      <c r="C933" t="s">
        <v>3597</v>
      </c>
      <c r="D933">
        <v>2024</v>
      </c>
      <c r="E933" t="s">
        <v>198</v>
      </c>
      <c r="F933" t="s">
        <v>15</v>
      </c>
      <c r="G933" t="s">
        <v>16</v>
      </c>
      <c r="H933" t="s">
        <v>17</v>
      </c>
      <c r="I933" t="s">
        <v>18</v>
      </c>
      <c r="J933" t="s">
        <v>4008</v>
      </c>
      <c r="K933" t="s">
        <v>4009</v>
      </c>
      <c r="L933" t="s">
        <v>4010</v>
      </c>
      <c r="M933" t="s">
        <v>4011</v>
      </c>
    </row>
    <row r="934" spans="1:13">
      <c r="A934">
        <v>932</v>
      </c>
      <c r="B934">
        <f>"015"</f>
        <v>0</v>
      </c>
      <c r="C934" t="s">
        <v>3597</v>
      </c>
      <c r="D934">
        <v>2024</v>
      </c>
      <c r="E934" t="s">
        <v>203</v>
      </c>
      <c r="F934" t="s">
        <v>15</v>
      </c>
      <c r="G934" t="s">
        <v>16</v>
      </c>
      <c r="H934" t="s">
        <v>17</v>
      </c>
      <c r="I934" t="s">
        <v>18</v>
      </c>
      <c r="J934" t="s">
        <v>4012</v>
      </c>
      <c r="K934" t="s">
        <v>4013</v>
      </c>
      <c r="L934" t="s">
        <v>4014</v>
      </c>
      <c r="M934" t="s">
        <v>4015</v>
      </c>
    </row>
    <row r="935" spans="1:13">
      <c r="A935">
        <v>933</v>
      </c>
      <c r="B935">
        <f>"015"</f>
        <v>0</v>
      </c>
      <c r="C935" t="s">
        <v>3597</v>
      </c>
      <c r="D935">
        <v>2024</v>
      </c>
      <c r="E935" t="s">
        <v>389</v>
      </c>
      <c r="F935" t="s">
        <v>15</v>
      </c>
      <c r="G935" t="s">
        <v>16</v>
      </c>
      <c r="H935" t="s">
        <v>17</v>
      </c>
      <c r="I935" t="s">
        <v>18</v>
      </c>
      <c r="J935" t="s">
        <v>4016</v>
      </c>
      <c r="K935" t="s">
        <v>4017</v>
      </c>
      <c r="L935" t="s">
        <v>4018</v>
      </c>
      <c r="M935" t="s">
        <v>4019</v>
      </c>
    </row>
    <row r="936" spans="1:13">
      <c r="A936">
        <v>934</v>
      </c>
      <c r="B936">
        <f>"015"</f>
        <v>0</v>
      </c>
      <c r="C936" t="s">
        <v>3597</v>
      </c>
      <c r="D936">
        <v>2024</v>
      </c>
      <c r="E936" t="s">
        <v>394</v>
      </c>
      <c r="F936" t="s">
        <v>15</v>
      </c>
      <c r="G936" t="s">
        <v>16</v>
      </c>
      <c r="H936" t="s">
        <v>17</v>
      </c>
      <c r="I936" t="s">
        <v>18</v>
      </c>
      <c r="J936" t="s">
        <v>4020</v>
      </c>
      <c r="K936" t="s">
        <v>4021</v>
      </c>
      <c r="L936" t="s">
        <v>4022</v>
      </c>
      <c r="M936" t="s">
        <v>4023</v>
      </c>
    </row>
    <row r="937" spans="1:13">
      <c r="A937">
        <v>935</v>
      </c>
      <c r="B937">
        <f>"015"</f>
        <v>0</v>
      </c>
      <c r="C937" t="s">
        <v>3597</v>
      </c>
      <c r="D937">
        <v>2024</v>
      </c>
      <c r="E937" t="s">
        <v>208</v>
      </c>
      <c r="F937" t="s">
        <v>15</v>
      </c>
      <c r="G937" t="s">
        <v>16</v>
      </c>
      <c r="H937" t="s">
        <v>17</v>
      </c>
      <c r="I937" t="s">
        <v>18</v>
      </c>
      <c r="J937" t="s">
        <v>4024</v>
      </c>
      <c r="K937" t="s">
        <v>4025</v>
      </c>
      <c r="L937" t="s">
        <v>4026</v>
      </c>
      <c r="M937" t="s">
        <v>4027</v>
      </c>
    </row>
    <row r="938" spans="1:13">
      <c r="A938">
        <v>936</v>
      </c>
      <c r="B938">
        <f>"015"</f>
        <v>0</v>
      </c>
      <c r="C938" t="s">
        <v>3597</v>
      </c>
      <c r="D938">
        <v>2024</v>
      </c>
      <c r="E938" t="s">
        <v>213</v>
      </c>
      <c r="F938" t="s">
        <v>15</v>
      </c>
      <c r="G938" t="s">
        <v>16</v>
      </c>
      <c r="H938" t="s">
        <v>17</v>
      </c>
      <c r="I938" t="s">
        <v>18</v>
      </c>
      <c r="J938" t="s">
        <v>4028</v>
      </c>
      <c r="K938" t="s">
        <v>4029</v>
      </c>
      <c r="L938" t="s">
        <v>4030</v>
      </c>
      <c r="M938" t="s">
        <v>4031</v>
      </c>
    </row>
    <row r="939" spans="1:13">
      <c r="A939">
        <v>937</v>
      </c>
      <c r="B939">
        <f>"015"</f>
        <v>0</v>
      </c>
      <c r="C939" t="s">
        <v>3597</v>
      </c>
      <c r="D939">
        <v>2024</v>
      </c>
      <c r="E939" t="s">
        <v>615</v>
      </c>
      <c r="F939" t="s">
        <v>15</v>
      </c>
      <c r="G939" t="s">
        <v>16</v>
      </c>
      <c r="H939" t="s">
        <v>17</v>
      </c>
      <c r="I939" t="s">
        <v>18</v>
      </c>
      <c r="J939" t="s">
        <v>4032</v>
      </c>
      <c r="K939" t="s">
        <v>4033</v>
      </c>
      <c r="L939" t="s">
        <v>4034</v>
      </c>
      <c r="M939" t="s">
        <v>4035</v>
      </c>
    </row>
    <row r="940" spans="1:13">
      <c r="A940">
        <v>938</v>
      </c>
      <c r="B940">
        <f>"015"</f>
        <v>0</v>
      </c>
      <c r="C940" t="s">
        <v>3597</v>
      </c>
      <c r="D940">
        <v>2024</v>
      </c>
      <c r="E940" t="s">
        <v>218</v>
      </c>
      <c r="F940" t="s">
        <v>15</v>
      </c>
      <c r="G940" t="s">
        <v>16</v>
      </c>
      <c r="H940" t="s">
        <v>17</v>
      </c>
      <c r="I940" t="s">
        <v>18</v>
      </c>
      <c r="J940" t="s">
        <v>4036</v>
      </c>
      <c r="K940" t="s">
        <v>4037</v>
      </c>
      <c r="L940" t="s">
        <v>4038</v>
      </c>
      <c r="M940" t="s">
        <v>4039</v>
      </c>
    </row>
    <row r="941" spans="1:13">
      <c r="A941">
        <v>939</v>
      </c>
      <c r="B941">
        <f>"015"</f>
        <v>0</v>
      </c>
      <c r="C941" t="s">
        <v>3597</v>
      </c>
      <c r="D941">
        <v>2024</v>
      </c>
      <c r="E941" t="s">
        <v>408</v>
      </c>
      <c r="F941" t="s">
        <v>15</v>
      </c>
      <c r="G941" t="s">
        <v>16</v>
      </c>
      <c r="H941" t="s">
        <v>17</v>
      </c>
      <c r="I941" t="s">
        <v>18</v>
      </c>
      <c r="J941" t="s">
        <v>4040</v>
      </c>
      <c r="K941" t="s">
        <v>4041</v>
      </c>
      <c r="L941" t="s">
        <v>4042</v>
      </c>
      <c r="M941" t="s">
        <v>4043</v>
      </c>
    </row>
    <row r="942" spans="1:13">
      <c r="A942">
        <v>940</v>
      </c>
      <c r="B942">
        <f>"015"</f>
        <v>0</v>
      </c>
      <c r="C942" t="s">
        <v>3597</v>
      </c>
      <c r="D942">
        <v>2024</v>
      </c>
      <c r="E942" t="s">
        <v>413</v>
      </c>
      <c r="F942" t="s">
        <v>15</v>
      </c>
      <c r="G942" t="s">
        <v>16</v>
      </c>
      <c r="H942" t="s">
        <v>17</v>
      </c>
      <c r="I942" t="s">
        <v>18</v>
      </c>
      <c r="J942" t="s">
        <v>4044</v>
      </c>
      <c r="K942" t="s">
        <v>4045</v>
      </c>
      <c r="L942" t="s">
        <v>4046</v>
      </c>
      <c r="M942" t="s">
        <v>4047</v>
      </c>
    </row>
    <row r="943" spans="1:13">
      <c r="A943">
        <v>941</v>
      </c>
      <c r="B943">
        <f>"015"</f>
        <v>0</v>
      </c>
      <c r="C943" t="s">
        <v>3597</v>
      </c>
      <c r="D943">
        <v>2024</v>
      </c>
      <c r="E943" t="s">
        <v>223</v>
      </c>
      <c r="F943" t="s">
        <v>15</v>
      </c>
      <c r="G943" t="s">
        <v>16</v>
      </c>
      <c r="H943" t="s">
        <v>17</v>
      </c>
      <c r="I943" t="s">
        <v>18</v>
      </c>
      <c r="J943" t="s">
        <v>4048</v>
      </c>
      <c r="K943" t="s">
        <v>4049</v>
      </c>
      <c r="L943" t="s">
        <v>4050</v>
      </c>
      <c r="M943" t="s">
        <v>4051</v>
      </c>
    </row>
    <row r="944" spans="1:13">
      <c r="A944">
        <v>942</v>
      </c>
      <c r="B944">
        <f>"015"</f>
        <v>0</v>
      </c>
      <c r="C944" t="s">
        <v>3597</v>
      </c>
      <c r="D944">
        <v>2024</v>
      </c>
      <c r="E944" t="s">
        <v>640</v>
      </c>
      <c r="F944" t="s">
        <v>15</v>
      </c>
      <c r="G944" t="s">
        <v>16</v>
      </c>
      <c r="H944" t="s">
        <v>17</v>
      </c>
      <c r="I944" t="s">
        <v>18</v>
      </c>
      <c r="J944" t="s">
        <v>4052</v>
      </c>
      <c r="K944" t="s">
        <v>4053</v>
      </c>
      <c r="L944" t="s">
        <v>4054</v>
      </c>
      <c r="M944" t="s">
        <v>4055</v>
      </c>
    </row>
    <row r="945" spans="1:13">
      <c r="A945">
        <v>943</v>
      </c>
      <c r="B945">
        <f>"015"</f>
        <v>0</v>
      </c>
      <c r="C945" t="s">
        <v>3597</v>
      </c>
      <c r="D945">
        <v>2024</v>
      </c>
      <c r="E945" t="s">
        <v>228</v>
      </c>
      <c r="F945" t="s">
        <v>15</v>
      </c>
      <c r="G945" t="s">
        <v>16</v>
      </c>
      <c r="H945" t="s">
        <v>17</v>
      </c>
      <c r="I945" t="s">
        <v>18</v>
      </c>
      <c r="J945" t="s">
        <v>4056</v>
      </c>
      <c r="K945" t="s">
        <v>4057</v>
      </c>
      <c r="L945" t="s">
        <v>4058</v>
      </c>
      <c r="M945" t="s">
        <v>4059</v>
      </c>
    </row>
    <row r="946" spans="1:13">
      <c r="A946">
        <v>944</v>
      </c>
      <c r="B946">
        <f>"015"</f>
        <v>0</v>
      </c>
      <c r="C946" t="s">
        <v>3597</v>
      </c>
      <c r="D946">
        <v>2024</v>
      </c>
      <c r="E946" t="s">
        <v>238</v>
      </c>
      <c r="F946" t="s">
        <v>15</v>
      </c>
      <c r="G946" t="s">
        <v>16</v>
      </c>
      <c r="H946" t="s">
        <v>17</v>
      </c>
      <c r="I946" t="s">
        <v>18</v>
      </c>
      <c r="J946" t="s">
        <v>4060</v>
      </c>
      <c r="K946" t="s">
        <v>4061</v>
      </c>
      <c r="L946" t="s">
        <v>4062</v>
      </c>
      <c r="M946" t="s">
        <v>4063</v>
      </c>
    </row>
    <row r="947" spans="1:13">
      <c r="A947">
        <v>945</v>
      </c>
      <c r="B947">
        <f>"015"</f>
        <v>0</v>
      </c>
      <c r="C947" t="s">
        <v>3597</v>
      </c>
      <c r="D947">
        <v>2024</v>
      </c>
      <c r="E947" t="s">
        <v>243</v>
      </c>
      <c r="F947" t="s">
        <v>15</v>
      </c>
      <c r="G947" t="s">
        <v>16</v>
      </c>
      <c r="H947" t="s">
        <v>17</v>
      </c>
      <c r="I947" t="s">
        <v>18</v>
      </c>
      <c r="J947" t="s">
        <v>4064</v>
      </c>
      <c r="K947" t="s">
        <v>4065</v>
      </c>
      <c r="L947" t="s">
        <v>4066</v>
      </c>
      <c r="M947" t="s">
        <v>4067</v>
      </c>
    </row>
    <row r="948" spans="1:13">
      <c r="A948">
        <v>946</v>
      </c>
      <c r="B948">
        <f>"015"</f>
        <v>0</v>
      </c>
      <c r="C948" t="s">
        <v>3597</v>
      </c>
      <c r="D948">
        <v>2024</v>
      </c>
      <c r="E948" t="s">
        <v>248</v>
      </c>
      <c r="F948" t="s">
        <v>15</v>
      </c>
      <c r="G948" t="s">
        <v>16</v>
      </c>
      <c r="H948" t="s">
        <v>17</v>
      </c>
      <c r="I948" t="s">
        <v>18</v>
      </c>
      <c r="J948" t="s">
        <v>4068</v>
      </c>
      <c r="K948" t="s">
        <v>4069</v>
      </c>
      <c r="L948" t="s">
        <v>4070</v>
      </c>
      <c r="M948" t="s">
        <v>4071</v>
      </c>
    </row>
    <row r="949" spans="1:13">
      <c r="A949">
        <v>947</v>
      </c>
      <c r="B949">
        <f>"015"</f>
        <v>0</v>
      </c>
      <c r="C949" t="s">
        <v>3597</v>
      </c>
      <c r="D949">
        <v>2024</v>
      </c>
      <c r="E949" t="s">
        <v>253</v>
      </c>
      <c r="F949" t="s">
        <v>15</v>
      </c>
      <c r="G949" t="s">
        <v>16</v>
      </c>
      <c r="H949" t="s">
        <v>17</v>
      </c>
      <c r="I949" t="s">
        <v>18</v>
      </c>
      <c r="J949" t="s">
        <v>4072</v>
      </c>
      <c r="K949" t="s">
        <v>4073</v>
      </c>
      <c r="L949" t="s">
        <v>4074</v>
      </c>
      <c r="M949" t="s">
        <v>4075</v>
      </c>
    </row>
    <row r="950" spans="1:13">
      <c r="A950">
        <v>948</v>
      </c>
      <c r="B950">
        <f>"015"</f>
        <v>0</v>
      </c>
      <c r="C950" t="s">
        <v>3597</v>
      </c>
      <c r="D950">
        <v>2024</v>
      </c>
      <c r="E950" t="s">
        <v>258</v>
      </c>
      <c r="F950" t="s">
        <v>15</v>
      </c>
      <c r="G950" t="s">
        <v>16</v>
      </c>
      <c r="H950" t="s">
        <v>17</v>
      </c>
      <c r="I950" t="s">
        <v>18</v>
      </c>
      <c r="J950" t="s">
        <v>4076</v>
      </c>
      <c r="K950" t="s">
        <v>4077</v>
      </c>
      <c r="L950" t="s">
        <v>4078</v>
      </c>
      <c r="M950" t="s">
        <v>4079</v>
      </c>
    </row>
    <row r="951" spans="1:13">
      <c r="A951">
        <v>949</v>
      </c>
      <c r="B951">
        <f>"015"</f>
        <v>0</v>
      </c>
      <c r="C951" t="s">
        <v>3597</v>
      </c>
      <c r="D951">
        <v>2024</v>
      </c>
      <c r="E951" t="s">
        <v>268</v>
      </c>
      <c r="F951" t="s">
        <v>15</v>
      </c>
      <c r="G951" t="s">
        <v>16</v>
      </c>
      <c r="H951" t="s">
        <v>17</v>
      </c>
      <c r="I951" t="s">
        <v>18</v>
      </c>
      <c r="J951" t="s">
        <v>4080</v>
      </c>
      <c r="K951" t="s">
        <v>4081</v>
      </c>
      <c r="L951" t="s">
        <v>4082</v>
      </c>
      <c r="M951" t="s">
        <v>4083</v>
      </c>
    </row>
    <row r="952" spans="1:13">
      <c r="A952">
        <v>950</v>
      </c>
      <c r="B952">
        <f>"015"</f>
        <v>0</v>
      </c>
      <c r="C952" t="s">
        <v>3597</v>
      </c>
      <c r="D952">
        <v>2024</v>
      </c>
      <c r="E952" t="s">
        <v>273</v>
      </c>
      <c r="F952" t="s">
        <v>15</v>
      </c>
      <c r="G952" t="s">
        <v>16</v>
      </c>
      <c r="H952" t="s">
        <v>17</v>
      </c>
      <c r="I952" t="s">
        <v>18</v>
      </c>
      <c r="J952" t="s">
        <v>4084</v>
      </c>
      <c r="K952" t="s">
        <v>4085</v>
      </c>
      <c r="L952" t="s">
        <v>4086</v>
      </c>
      <c r="M952" t="s">
        <v>4087</v>
      </c>
    </row>
    <row r="953" spans="1:13">
      <c r="A953">
        <v>951</v>
      </c>
      <c r="B953">
        <f>"015"</f>
        <v>0</v>
      </c>
      <c r="C953" t="s">
        <v>3597</v>
      </c>
      <c r="D953">
        <v>2024</v>
      </c>
      <c r="E953" t="s">
        <v>278</v>
      </c>
      <c r="F953" t="s">
        <v>15</v>
      </c>
      <c r="G953" t="s">
        <v>16</v>
      </c>
      <c r="H953" t="s">
        <v>17</v>
      </c>
      <c r="I953" t="s">
        <v>18</v>
      </c>
      <c r="J953" t="s">
        <v>4088</v>
      </c>
      <c r="K953" t="s">
        <v>4089</v>
      </c>
      <c r="L953" t="s">
        <v>4090</v>
      </c>
      <c r="M953" t="s">
        <v>4091</v>
      </c>
    </row>
    <row r="954" spans="1:13">
      <c r="A954">
        <v>952</v>
      </c>
      <c r="B954">
        <f>"015"</f>
        <v>0</v>
      </c>
      <c r="C954" t="s">
        <v>3597</v>
      </c>
      <c r="D954">
        <v>2024</v>
      </c>
      <c r="E954" t="s">
        <v>283</v>
      </c>
      <c r="F954" t="s">
        <v>15</v>
      </c>
      <c r="G954" t="s">
        <v>16</v>
      </c>
      <c r="H954" t="s">
        <v>17</v>
      </c>
      <c r="I954" t="s">
        <v>18</v>
      </c>
      <c r="J954" t="s">
        <v>4092</v>
      </c>
      <c r="K954" t="s">
        <v>4093</v>
      </c>
      <c r="L954" t="s">
        <v>4094</v>
      </c>
      <c r="M954" t="s">
        <v>4095</v>
      </c>
    </row>
    <row r="955" spans="1:13">
      <c r="A955">
        <v>953</v>
      </c>
      <c r="B955">
        <f>"015"</f>
        <v>0</v>
      </c>
      <c r="C955" t="s">
        <v>3597</v>
      </c>
      <c r="D955">
        <v>2024</v>
      </c>
      <c r="E955" t="s">
        <v>288</v>
      </c>
      <c r="F955" t="s">
        <v>15</v>
      </c>
      <c r="G955" t="s">
        <v>16</v>
      </c>
      <c r="H955" t="s">
        <v>17</v>
      </c>
      <c r="I955" t="s">
        <v>18</v>
      </c>
      <c r="J955" t="s">
        <v>4096</v>
      </c>
      <c r="K955" t="s">
        <v>4097</v>
      </c>
      <c r="L955" t="s">
        <v>4098</v>
      </c>
      <c r="M955" t="s">
        <v>4099</v>
      </c>
    </row>
    <row r="956" spans="1:13">
      <c r="A956">
        <v>954</v>
      </c>
      <c r="B956">
        <f>"015"</f>
        <v>0</v>
      </c>
      <c r="C956" t="s">
        <v>3597</v>
      </c>
      <c r="D956">
        <v>2024</v>
      </c>
      <c r="E956" t="s">
        <v>3395</v>
      </c>
      <c r="F956" t="s">
        <v>15</v>
      </c>
      <c r="G956" t="s">
        <v>16</v>
      </c>
      <c r="H956" t="s">
        <v>17</v>
      </c>
      <c r="I956" t="s">
        <v>18</v>
      </c>
      <c r="J956" t="s">
        <v>4100</v>
      </c>
      <c r="K956" t="s">
        <v>4101</v>
      </c>
      <c r="L956" t="s">
        <v>4102</v>
      </c>
      <c r="M956" t="s">
        <v>4103</v>
      </c>
    </row>
    <row r="957" spans="1:13">
      <c r="A957">
        <v>955</v>
      </c>
      <c r="B957">
        <f>"015"</f>
        <v>0</v>
      </c>
      <c r="C957" t="s">
        <v>3597</v>
      </c>
      <c r="D957">
        <v>2024</v>
      </c>
      <c r="E957" t="s">
        <v>293</v>
      </c>
      <c r="F957" t="s">
        <v>15</v>
      </c>
      <c r="G957" t="s">
        <v>16</v>
      </c>
      <c r="H957" t="s">
        <v>17</v>
      </c>
      <c r="I957" t="s">
        <v>18</v>
      </c>
      <c r="J957" t="s">
        <v>4104</v>
      </c>
      <c r="K957" t="s">
        <v>4105</v>
      </c>
      <c r="L957" t="s">
        <v>4106</v>
      </c>
      <c r="M957" t="s">
        <v>4107</v>
      </c>
    </row>
    <row r="958" spans="1:13">
      <c r="A958">
        <v>956</v>
      </c>
      <c r="B958">
        <f>"015"</f>
        <v>0</v>
      </c>
      <c r="C958" t="s">
        <v>3597</v>
      </c>
      <c r="D958">
        <v>2024</v>
      </c>
      <c r="E958" t="s">
        <v>298</v>
      </c>
      <c r="F958" t="s">
        <v>15</v>
      </c>
      <c r="G958" t="s">
        <v>16</v>
      </c>
      <c r="H958" t="s">
        <v>17</v>
      </c>
      <c r="I958" t="s">
        <v>18</v>
      </c>
      <c r="J958" t="s">
        <v>4108</v>
      </c>
      <c r="K958" t="s">
        <v>4109</v>
      </c>
      <c r="L958" t="s">
        <v>4110</v>
      </c>
      <c r="M958" t="s">
        <v>4111</v>
      </c>
    </row>
    <row r="959" spans="1:13">
      <c r="A959">
        <v>957</v>
      </c>
      <c r="B959">
        <f>"015"</f>
        <v>0</v>
      </c>
      <c r="C959" t="s">
        <v>3597</v>
      </c>
      <c r="D959">
        <v>2024</v>
      </c>
      <c r="E959" t="s">
        <v>303</v>
      </c>
      <c r="F959" t="s">
        <v>15</v>
      </c>
      <c r="G959" t="s">
        <v>16</v>
      </c>
      <c r="H959" t="s">
        <v>17</v>
      </c>
      <c r="I959" t="s">
        <v>18</v>
      </c>
      <c r="J959" t="s">
        <v>4112</v>
      </c>
      <c r="K959" t="s">
        <v>4113</v>
      </c>
      <c r="L959" t="s">
        <v>4114</v>
      </c>
      <c r="M959" t="s">
        <v>4115</v>
      </c>
    </row>
    <row r="960" spans="1:13">
      <c r="A960">
        <v>958</v>
      </c>
      <c r="B960">
        <f>"015"</f>
        <v>0</v>
      </c>
      <c r="C960" t="s">
        <v>3597</v>
      </c>
      <c r="D960">
        <v>2024</v>
      </c>
      <c r="E960" t="s">
        <v>308</v>
      </c>
      <c r="F960" t="s">
        <v>15</v>
      </c>
      <c r="G960" t="s">
        <v>16</v>
      </c>
      <c r="H960" t="s">
        <v>17</v>
      </c>
      <c r="I960" t="s">
        <v>18</v>
      </c>
      <c r="J960" t="s">
        <v>4116</v>
      </c>
      <c r="K960" t="s">
        <v>4117</v>
      </c>
      <c r="L960" t="s">
        <v>4118</v>
      </c>
      <c r="M960" t="s">
        <v>4119</v>
      </c>
    </row>
    <row r="961" spans="1:13">
      <c r="A961">
        <v>959</v>
      </c>
      <c r="B961">
        <f>"015"</f>
        <v>0</v>
      </c>
      <c r="C961" t="s">
        <v>3597</v>
      </c>
      <c r="D961">
        <v>2024</v>
      </c>
      <c r="E961" t="s">
        <v>313</v>
      </c>
      <c r="F961" t="s">
        <v>15</v>
      </c>
      <c r="G961" t="s">
        <v>16</v>
      </c>
      <c r="H961" t="s">
        <v>17</v>
      </c>
      <c r="I961" t="s">
        <v>18</v>
      </c>
      <c r="J961" t="s">
        <v>4120</v>
      </c>
      <c r="K961" t="s">
        <v>4121</v>
      </c>
      <c r="L961" t="s">
        <v>4122</v>
      </c>
      <c r="M961" t="s">
        <v>4123</v>
      </c>
    </row>
    <row r="962" spans="1:13">
      <c r="A962">
        <v>960</v>
      </c>
      <c r="B962">
        <f>"015"</f>
        <v>0</v>
      </c>
      <c r="C962" t="s">
        <v>3597</v>
      </c>
      <c r="D962">
        <v>2024</v>
      </c>
      <c r="E962" t="s">
        <v>318</v>
      </c>
      <c r="F962" t="s">
        <v>15</v>
      </c>
      <c r="G962" t="s">
        <v>16</v>
      </c>
      <c r="H962" t="s">
        <v>17</v>
      </c>
      <c r="I962" t="s">
        <v>18</v>
      </c>
      <c r="J962" t="s">
        <v>4124</v>
      </c>
      <c r="K962" t="s">
        <v>4125</v>
      </c>
      <c r="L962" t="s">
        <v>4126</v>
      </c>
      <c r="M962" t="s">
        <v>4127</v>
      </c>
    </row>
    <row r="963" spans="1:13">
      <c r="A963">
        <v>961</v>
      </c>
      <c r="B963">
        <f>"015"</f>
        <v>0</v>
      </c>
      <c r="C963" t="s">
        <v>3597</v>
      </c>
      <c r="D963">
        <v>2024</v>
      </c>
      <c r="E963" t="s">
        <v>323</v>
      </c>
      <c r="F963" t="s">
        <v>15</v>
      </c>
      <c r="G963" t="s">
        <v>16</v>
      </c>
      <c r="H963" t="s">
        <v>17</v>
      </c>
      <c r="I963" t="s">
        <v>18</v>
      </c>
      <c r="J963" t="s">
        <v>4128</v>
      </c>
      <c r="K963" t="s">
        <v>4129</v>
      </c>
      <c r="L963" t="s">
        <v>4130</v>
      </c>
      <c r="M963" t="s">
        <v>4131</v>
      </c>
    </row>
    <row r="964" spans="1:13">
      <c r="A964">
        <v>962</v>
      </c>
      <c r="B964">
        <f>"015"</f>
        <v>0</v>
      </c>
      <c r="C964" t="s">
        <v>3597</v>
      </c>
      <c r="D964">
        <v>2024</v>
      </c>
      <c r="E964" t="s">
        <v>328</v>
      </c>
      <c r="F964" t="s">
        <v>15</v>
      </c>
      <c r="G964" t="s">
        <v>16</v>
      </c>
      <c r="H964" t="s">
        <v>17</v>
      </c>
      <c r="I964" t="s">
        <v>18</v>
      </c>
      <c r="J964" t="s">
        <v>4132</v>
      </c>
      <c r="K964" t="s">
        <v>4133</v>
      </c>
      <c r="L964" t="s">
        <v>4134</v>
      </c>
      <c r="M964" t="s">
        <v>4135</v>
      </c>
    </row>
    <row r="965" spans="1:13">
      <c r="A965">
        <v>963</v>
      </c>
      <c r="B965">
        <f>"015"</f>
        <v>0</v>
      </c>
      <c r="C965" t="s">
        <v>3597</v>
      </c>
      <c r="D965">
        <v>2024</v>
      </c>
      <c r="E965" t="s">
        <v>333</v>
      </c>
      <c r="F965" t="s">
        <v>15</v>
      </c>
      <c r="G965" t="s">
        <v>16</v>
      </c>
      <c r="H965" t="s">
        <v>17</v>
      </c>
      <c r="I965" t="s">
        <v>18</v>
      </c>
      <c r="J965" t="s">
        <v>4136</v>
      </c>
      <c r="K965" t="s">
        <v>4137</v>
      </c>
      <c r="L965" t="s">
        <v>4138</v>
      </c>
      <c r="M965" t="s">
        <v>4139</v>
      </c>
    </row>
    <row r="966" spans="1:13">
      <c r="A966">
        <v>964</v>
      </c>
      <c r="B966">
        <f>"015"</f>
        <v>0</v>
      </c>
      <c r="C966" t="s">
        <v>3597</v>
      </c>
      <c r="D966">
        <v>2024</v>
      </c>
      <c r="E966" t="s">
        <v>1176</v>
      </c>
      <c r="F966" t="s">
        <v>15</v>
      </c>
      <c r="G966" t="s">
        <v>16</v>
      </c>
      <c r="H966" t="s">
        <v>17</v>
      </c>
      <c r="I966" t="s">
        <v>18</v>
      </c>
      <c r="J966" t="s">
        <v>4140</v>
      </c>
      <c r="K966" t="s">
        <v>4141</v>
      </c>
      <c r="L966" t="s">
        <v>4142</v>
      </c>
      <c r="M966" t="s">
        <v>4143</v>
      </c>
    </row>
    <row r="967" spans="1:13">
      <c r="A967">
        <v>965</v>
      </c>
      <c r="B967">
        <f>"015"</f>
        <v>0</v>
      </c>
      <c r="C967" t="s">
        <v>3597</v>
      </c>
      <c r="D967">
        <v>2024</v>
      </c>
      <c r="E967" t="s">
        <v>338</v>
      </c>
      <c r="F967" t="s">
        <v>15</v>
      </c>
      <c r="G967" t="s">
        <v>16</v>
      </c>
      <c r="H967" t="s">
        <v>17</v>
      </c>
      <c r="I967" t="s">
        <v>18</v>
      </c>
      <c r="J967" t="s">
        <v>4144</v>
      </c>
      <c r="K967" t="s">
        <v>4145</v>
      </c>
      <c r="L967" t="s">
        <v>4146</v>
      </c>
      <c r="M967" t="s">
        <v>4147</v>
      </c>
    </row>
    <row r="968" spans="1:13">
      <c r="A968">
        <v>966</v>
      </c>
      <c r="B968">
        <f>"015"</f>
        <v>0</v>
      </c>
      <c r="C968" t="s">
        <v>3597</v>
      </c>
      <c r="D968">
        <v>2024</v>
      </c>
      <c r="E968" t="s">
        <v>343</v>
      </c>
      <c r="F968" t="s">
        <v>15</v>
      </c>
      <c r="G968" t="s">
        <v>16</v>
      </c>
      <c r="H968" t="s">
        <v>17</v>
      </c>
      <c r="I968" t="s">
        <v>18</v>
      </c>
      <c r="J968" t="s">
        <v>4148</v>
      </c>
      <c r="K968" t="s">
        <v>4149</v>
      </c>
      <c r="L968" t="s">
        <v>4150</v>
      </c>
      <c r="M968" t="s">
        <v>4151</v>
      </c>
    </row>
    <row r="969" spans="1:13">
      <c r="A969">
        <v>967</v>
      </c>
      <c r="B969">
        <f>"015"</f>
        <v>0</v>
      </c>
      <c r="C969" t="s">
        <v>3597</v>
      </c>
      <c r="D969">
        <v>2024</v>
      </c>
      <c r="E969" t="s">
        <v>348</v>
      </c>
      <c r="F969" t="s">
        <v>15</v>
      </c>
      <c r="G969" t="s">
        <v>16</v>
      </c>
      <c r="H969" t="s">
        <v>17</v>
      </c>
      <c r="I969" t="s">
        <v>18</v>
      </c>
      <c r="J969" t="s">
        <v>4152</v>
      </c>
      <c r="K969" t="s">
        <v>4153</v>
      </c>
      <c r="L969" t="s">
        <v>4154</v>
      </c>
      <c r="M969" t="s">
        <v>4155</v>
      </c>
    </row>
    <row r="970" spans="1:13">
      <c r="A970">
        <v>968</v>
      </c>
      <c r="B970">
        <f>"015"</f>
        <v>0</v>
      </c>
      <c r="C970" t="s">
        <v>3597</v>
      </c>
      <c r="D970">
        <v>2024</v>
      </c>
      <c r="E970" t="s">
        <v>692</v>
      </c>
      <c r="F970" t="s">
        <v>15</v>
      </c>
      <c r="G970" t="s">
        <v>16</v>
      </c>
      <c r="H970" t="s">
        <v>17</v>
      </c>
      <c r="I970" t="s">
        <v>18</v>
      </c>
      <c r="J970" t="s">
        <v>4156</v>
      </c>
      <c r="K970" t="s">
        <v>4157</v>
      </c>
      <c r="L970" t="s">
        <v>4158</v>
      </c>
      <c r="M970" t="s">
        <v>4159</v>
      </c>
    </row>
    <row r="971" spans="1:13">
      <c r="A971">
        <v>969</v>
      </c>
      <c r="B971">
        <f>"015"</f>
        <v>0</v>
      </c>
      <c r="C971" t="s">
        <v>3597</v>
      </c>
      <c r="D971">
        <v>2024</v>
      </c>
      <c r="E971" t="s">
        <v>353</v>
      </c>
      <c r="F971" t="s">
        <v>15</v>
      </c>
      <c r="G971" t="s">
        <v>16</v>
      </c>
      <c r="H971" t="s">
        <v>17</v>
      </c>
      <c r="I971" t="s">
        <v>18</v>
      </c>
      <c r="J971" t="s">
        <v>4160</v>
      </c>
      <c r="K971" t="s">
        <v>4161</v>
      </c>
      <c r="L971" t="s">
        <v>4162</v>
      </c>
      <c r="M971" t="s">
        <v>4015</v>
      </c>
    </row>
    <row r="972" spans="1:13">
      <c r="A972">
        <v>970</v>
      </c>
      <c r="B972">
        <f>"015"</f>
        <v>0</v>
      </c>
      <c r="C972" t="s">
        <v>3597</v>
      </c>
      <c r="D972">
        <v>2024</v>
      </c>
      <c r="E972" t="s">
        <v>358</v>
      </c>
      <c r="F972" t="s">
        <v>15</v>
      </c>
      <c r="G972" t="s">
        <v>16</v>
      </c>
      <c r="H972" t="s">
        <v>17</v>
      </c>
      <c r="I972" t="s">
        <v>18</v>
      </c>
      <c r="J972" t="s">
        <v>4163</v>
      </c>
      <c r="K972" t="s">
        <v>4164</v>
      </c>
      <c r="L972" t="s">
        <v>4165</v>
      </c>
      <c r="M972" t="s">
        <v>4166</v>
      </c>
    </row>
    <row r="973" spans="1:13">
      <c r="A973">
        <v>971</v>
      </c>
      <c r="B973">
        <f>"015"</f>
        <v>0</v>
      </c>
      <c r="C973" t="s">
        <v>3597</v>
      </c>
      <c r="D973">
        <v>2024</v>
      </c>
      <c r="E973" t="s">
        <v>363</v>
      </c>
      <c r="F973" t="s">
        <v>15</v>
      </c>
      <c r="G973" t="s">
        <v>16</v>
      </c>
      <c r="H973" t="s">
        <v>17</v>
      </c>
      <c r="I973" t="s">
        <v>18</v>
      </c>
      <c r="J973" t="s">
        <v>4167</v>
      </c>
      <c r="K973" t="s">
        <v>4168</v>
      </c>
      <c r="L973" t="s">
        <v>4169</v>
      </c>
      <c r="M973" t="s">
        <v>4170</v>
      </c>
    </row>
    <row r="974" spans="1:13">
      <c r="A974">
        <v>972</v>
      </c>
      <c r="B974">
        <f>"015"</f>
        <v>0</v>
      </c>
      <c r="C974" t="s">
        <v>3597</v>
      </c>
      <c r="D974">
        <v>2024</v>
      </c>
      <c r="E974" t="s">
        <v>372</v>
      </c>
      <c r="F974" t="s">
        <v>15</v>
      </c>
      <c r="G974" t="s">
        <v>16</v>
      </c>
      <c r="H974" t="s">
        <v>17</v>
      </c>
      <c r="I974" t="s">
        <v>18</v>
      </c>
      <c r="J974" t="s">
        <v>4171</v>
      </c>
      <c r="K974" t="s">
        <v>4172</v>
      </c>
      <c r="L974" t="s">
        <v>4173</v>
      </c>
      <c r="M974" t="s">
        <v>4174</v>
      </c>
    </row>
    <row r="975" spans="1:13">
      <c r="A975">
        <v>973</v>
      </c>
      <c r="B975">
        <f>"015"</f>
        <v>0</v>
      </c>
      <c r="C975" t="s">
        <v>3597</v>
      </c>
      <c r="D975">
        <v>2024</v>
      </c>
      <c r="E975" t="s">
        <v>1150</v>
      </c>
      <c r="F975" t="s">
        <v>15</v>
      </c>
      <c r="G975" t="s">
        <v>16</v>
      </c>
      <c r="H975" t="s">
        <v>17</v>
      </c>
      <c r="I975" t="s">
        <v>18</v>
      </c>
      <c r="J975" t="s">
        <v>4175</v>
      </c>
      <c r="K975" t="s">
        <v>4176</v>
      </c>
      <c r="L975" t="s">
        <v>4177</v>
      </c>
      <c r="M975" t="s">
        <v>4178</v>
      </c>
    </row>
    <row r="976" spans="1:13">
      <c r="A976">
        <v>974</v>
      </c>
      <c r="B976">
        <f>"015"</f>
        <v>0</v>
      </c>
      <c r="C976" t="s">
        <v>3597</v>
      </c>
      <c r="D976">
        <v>2024</v>
      </c>
      <c r="E976" t="s">
        <v>1155</v>
      </c>
      <c r="F976" t="s">
        <v>15</v>
      </c>
      <c r="G976" t="s">
        <v>16</v>
      </c>
      <c r="H976" t="s">
        <v>17</v>
      </c>
      <c r="I976" t="s">
        <v>18</v>
      </c>
      <c r="J976" t="s">
        <v>4179</v>
      </c>
      <c r="K976" t="s">
        <v>4180</v>
      </c>
      <c r="L976" t="s">
        <v>4181</v>
      </c>
      <c r="M976" t="s">
        <v>4182</v>
      </c>
    </row>
    <row r="977" spans="1:13">
      <c r="A977">
        <v>975</v>
      </c>
      <c r="B977">
        <f>"015"</f>
        <v>0</v>
      </c>
      <c r="C977" t="s">
        <v>3597</v>
      </c>
      <c r="D977">
        <v>2024</v>
      </c>
      <c r="E977" t="s">
        <v>1201</v>
      </c>
      <c r="F977" t="s">
        <v>15</v>
      </c>
      <c r="G977" t="s">
        <v>16</v>
      </c>
      <c r="H977" t="s">
        <v>17</v>
      </c>
      <c r="I977" t="s">
        <v>18</v>
      </c>
      <c r="J977" t="s">
        <v>4183</v>
      </c>
      <c r="K977" t="s">
        <v>4184</v>
      </c>
      <c r="L977" t="s">
        <v>4185</v>
      </c>
      <c r="M977" t="s">
        <v>4186</v>
      </c>
    </row>
    <row r="978" spans="1:13">
      <c r="A978">
        <v>976</v>
      </c>
      <c r="B978">
        <f>"015"</f>
        <v>0</v>
      </c>
      <c r="C978" t="s">
        <v>3597</v>
      </c>
      <c r="D978">
        <v>2024</v>
      </c>
      <c r="E978" t="s">
        <v>1210</v>
      </c>
      <c r="F978" t="s">
        <v>15</v>
      </c>
      <c r="G978" t="s">
        <v>16</v>
      </c>
      <c r="H978" t="s">
        <v>17</v>
      </c>
      <c r="I978" t="s">
        <v>18</v>
      </c>
      <c r="J978" t="s">
        <v>4187</v>
      </c>
      <c r="K978" t="s">
        <v>4188</v>
      </c>
      <c r="L978" t="s">
        <v>4189</v>
      </c>
      <c r="M978" t="s">
        <v>4190</v>
      </c>
    </row>
    <row r="979" spans="1:13">
      <c r="A979">
        <v>977</v>
      </c>
      <c r="B979">
        <f>"015"</f>
        <v>0</v>
      </c>
      <c r="C979" t="s">
        <v>3597</v>
      </c>
      <c r="D979">
        <v>2024</v>
      </c>
      <c r="E979" t="s">
        <v>419</v>
      </c>
      <c r="F979" t="s">
        <v>15</v>
      </c>
      <c r="G979" t="s">
        <v>16</v>
      </c>
      <c r="H979" t="s">
        <v>17</v>
      </c>
      <c r="I979" t="s">
        <v>18</v>
      </c>
      <c r="J979" t="s">
        <v>4191</v>
      </c>
      <c r="K979" t="s">
        <v>4192</v>
      </c>
      <c r="L979" t="s">
        <v>4193</v>
      </c>
      <c r="M979" t="s">
        <v>4194</v>
      </c>
    </row>
    <row r="980" spans="1:13">
      <c r="A980">
        <v>978</v>
      </c>
      <c r="B980">
        <f>"092"</f>
        <v>0</v>
      </c>
      <c r="C980" t="s">
        <v>4195</v>
      </c>
      <c r="D980">
        <v>2024</v>
      </c>
      <c r="E980" t="s">
        <v>419</v>
      </c>
      <c r="F980" t="s">
        <v>15</v>
      </c>
      <c r="G980" t="s">
        <v>16</v>
      </c>
      <c r="H980" t="s">
        <v>17</v>
      </c>
      <c r="I980" t="s">
        <v>18</v>
      </c>
      <c r="J980" t="s">
        <v>4196</v>
      </c>
      <c r="K980" t="s">
        <v>4197</v>
      </c>
      <c r="L980" t="s">
        <v>4198</v>
      </c>
      <c r="M980" t="s">
        <v>4199</v>
      </c>
    </row>
    <row r="981" spans="1:13">
      <c r="A981">
        <v>979</v>
      </c>
      <c r="B981">
        <f>"092"</f>
        <v>0</v>
      </c>
      <c r="C981" t="s">
        <v>4195</v>
      </c>
      <c r="D981">
        <v>2024</v>
      </c>
      <c r="E981" t="s">
        <v>14</v>
      </c>
      <c r="F981" t="s">
        <v>15</v>
      </c>
      <c r="G981" t="s">
        <v>16</v>
      </c>
      <c r="H981" t="s">
        <v>17</v>
      </c>
      <c r="I981" t="s">
        <v>18</v>
      </c>
      <c r="J981" t="s">
        <v>4200</v>
      </c>
      <c r="K981" t="s">
        <v>4201</v>
      </c>
      <c r="L981" t="s">
        <v>4202</v>
      </c>
      <c r="M981" t="s">
        <v>4203</v>
      </c>
    </row>
    <row r="982" spans="1:13">
      <c r="A982">
        <v>980</v>
      </c>
      <c r="B982">
        <f>"092"</f>
        <v>0</v>
      </c>
      <c r="C982" t="s">
        <v>4195</v>
      </c>
      <c r="D982">
        <v>2024</v>
      </c>
      <c r="E982" t="s">
        <v>23</v>
      </c>
      <c r="F982" t="s">
        <v>15</v>
      </c>
      <c r="G982" t="s">
        <v>16</v>
      </c>
      <c r="H982" t="s">
        <v>17</v>
      </c>
      <c r="I982" t="s">
        <v>18</v>
      </c>
      <c r="J982" t="s">
        <v>4204</v>
      </c>
      <c r="K982" t="s">
        <v>4205</v>
      </c>
      <c r="L982" t="s">
        <v>4206</v>
      </c>
      <c r="M982" t="s">
        <v>4207</v>
      </c>
    </row>
    <row r="983" spans="1:13">
      <c r="A983">
        <v>981</v>
      </c>
      <c r="B983">
        <f>"092"</f>
        <v>0</v>
      </c>
      <c r="C983" t="s">
        <v>4195</v>
      </c>
      <c r="D983">
        <v>2024</v>
      </c>
      <c r="E983" t="s">
        <v>43</v>
      </c>
      <c r="F983" t="s">
        <v>15</v>
      </c>
      <c r="G983" t="s">
        <v>16</v>
      </c>
      <c r="H983" t="s">
        <v>17</v>
      </c>
      <c r="I983" t="s">
        <v>18</v>
      </c>
      <c r="J983" t="s">
        <v>4208</v>
      </c>
      <c r="K983" t="s">
        <v>4209</v>
      </c>
      <c r="L983" t="s">
        <v>4210</v>
      </c>
      <c r="M983" t="s">
        <v>4211</v>
      </c>
    </row>
    <row r="984" spans="1:13">
      <c r="A984">
        <v>982</v>
      </c>
      <c r="B984">
        <f>"092"</f>
        <v>0</v>
      </c>
      <c r="C984" t="s">
        <v>4195</v>
      </c>
      <c r="D984">
        <v>2024</v>
      </c>
      <c r="E984" t="s">
        <v>377</v>
      </c>
      <c r="F984" t="s">
        <v>15</v>
      </c>
      <c r="G984" t="s">
        <v>16</v>
      </c>
      <c r="H984" t="s">
        <v>17</v>
      </c>
      <c r="I984" t="s">
        <v>18</v>
      </c>
      <c r="J984" t="s">
        <v>4212</v>
      </c>
      <c r="K984" t="s">
        <v>4213</v>
      </c>
      <c r="L984" t="s">
        <v>4214</v>
      </c>
      <c r="M984" t="s">
        <v>4215</v>
      </c>
    </row>
    <row r="985" spans="1:13">
      <c r="A985">
        <v>983</v>
      </c>
      <c r="B985">
        <f>"092"</f>
        <v>0</v>
      </c>
      <c r="C985" t="s">
        <v>4195</v>
      </c>
      <c r="D985">
        <v>2024</v>
      </c>
      <c r="E985" t="s">
        <v>48</v>
      </c>
      <c r="F985" t="s">
        <v>15</v>
      </c>
      <c r="G985" t="s">
        <v>16</v>
      </c>
      <c r="H985" t="s">
        <v>17</v>
      </c>
      <c r="I985" t="s">
        <v>18</v>
      </c>
      <c r="J985" t="s">
        <v>4216</v>
      </c>
      <c r="K985" t="s">
        <v>4217</v>
      </c>
      <c r="L985" t="s">
        <v>4218</v>
      </c>
      <c r="M985" t="s">
        <v>4219</v>
      </c>
    </row>
    <row r="986" spans="1:13">
      <c r="A986">
        <v>984</v>
      </c>
      <c r="B986">
        <f>"092"</f>
        <v>0</v>
      </c>
      <c r="C986" t="s">
        <v>4195</v>
      </c>
      <c r="D986">
        <v>2024</v>
      </c>
      <c r="E986" t="s">
        <v>53</v>
      </c>
      <c r="F986" t="s">
        <v>15</v>
      </c>
      <c r="G986" t="s">
        <v>16</v>
      </c>
      <c r="H986" t="s">
        <v>17</v>
      </c>
      <c r="I986" t="s">
        <v>18</v>
      </c>
      <c r="J986" t="s">
        <v>4220</v>
      </c>
      <c r="K986" t="s">
        <v>4221</v>
      </c>
      <c r="L986" t="s">
        <v>4222</v>
      </c>
      <c r="M986" t="s">
        <v>4223</v>
      </c>
    </row>
    <row r="987" spans="1:13">
      <c r="A987">
        <v>985</v>
      </c>
      <c r="B987">
        <f>"092"</f>
        <v>0</v>
      </c>
      <c r="C987" t="s">
        <v>4195</v>
      </c>
      <c r="D987">
        <v>2024</v>
      </c>
      <c r="E987" t="s">
        <v>456</v>
      </c>
      <c r="F987" t="s">
        <v>15</v>
      </c>
      <c r="G987" t="s">
        <v>16</v>
      </c>
      <c r="H987" t="s">
        <v>17</v>
      </c>
      <c r="I987" t="s">
        <v>18</v>
      </c>
      <c r="J987" t="s">
        <v>4224</v>
      </c>
      <c r="K987" t="s">
        <v>4225</v>
      </c>
      <c r="L987" t="s">
        <v>4226</v>
      </c>
      <c r="M987" t="s">
        <v>4227</v>
      </c>
    </row>
    <row r="988" spans="1:13">
      <c r="A988">
        <v>986</v>
      </c>
      <c r="B988">
        <f>"092"</f>
        <v>0</v>
      </c>
      <c r="C988" t="s">
        <v>4195</v>
      </c>
      <c r="D988">
        <v>2024</v>
      </c>
      <c r="E988" t="s">
        <v>58</v>
      </c>
      <c r="F988" t="s">
        <v>15</v>
      </c>
      <c r="G988" t="s">
        <v>16</v>
      </c>
      <c r="H988" t="s">
        <v>17</v>
      </c>
      <c r="I988" t="s">
        <v>18</v>
      </c>
      <c r="J988" t="s">
        <v>4228</v>
      </c>
      <c r="K988" t="s">
        <v>4229</v>
      </c>
      <c r="L988" t="s">
        <v>4230</v>
      </c>
      <c r="M988" t="s">
        <v>4231</v>
      </c>
    </row>
    <row r="989" spans="1:13">
      <c r="A989">
        <v>987</v>
      </c>
      <c r="B989">
        <f>"092"</f>
        <v>0</v>
      </c>
      <c r="C989" t="s">
        <v>4195</v>
      </c>
      <c r="D989">
        <v>2024</v>
      </c>
      <c r="E989" t="s">
        <v>98</v>
      </c>
      <c r="F989" t="s">
        <v>15</v>
      </c>
      <c r="G989" t="s">
        <v>16</v>
      </c>
      <c r="H989" t="s">
        <v>17</v>
      </c>
      <c r="I989" t="s">
        <v>18</v>
      </c>
      <c r="J989" t="s">
        <v>4232</v>
      </c>
      <c r="K989" t="s">
        <v>4233</v>
      </c>
      <c r="L989" t="s">
        <v>4234</v>
      </c>
      <c r="M989" t="s">
        <v>4235</v>
      </c>
    </row>
    <row r="990" spans="1:13">
      <c r="A990">
        <v>988</v>
      </c>
      <c r="B990">
        <f>"092"</f>
        <v>0</v>
      </c>
      <c r="C990" t="s">
        <v>4195</v>
      </c>
      <c r="D990">
        <v>2024</v>
      </c>
      <c r="E990" t="s">
        <v>138</v>
      </c>
      <c r="F990" t="s">
        <v>15</v>
      </c>
      <c r="G990" t="s">
        <v>16</v>
      </c>
      <c r="H990" t="s">
        <v>17</v>
      </c>
      <c r="I990" t="s">
        <v>18</v>
      </c>
      <c r="J990" t="s">
        <v>4236</v>
      </c>
      <c r="K990" t="s">
        <v>4237</v>
      </c>
      <c r="L990" t="s">
        <v>4238</v>
      </c>
      <c r="M990" t="s">
        <v>4239</v>
      </c>
    </row>
    <row r="991" spans="1:13">
      <c r="A991">
        <v>989</v>
      </c>
      <c r="B991">
        <f>"092"</f>
        <v>0</v>
      </c>
      <c r="C991" t="s">
        <v>4195</v>
      </c>
      <c r="D991">
        <v>2024</v>
      </c>
      <c r="E991" t="s">
        <v>183</v>
      </c>
      <c r="F991" t="s">
        <v>15</v>
      </c>
      <c r="G991" t="s">
        <v>16</v>
      </c>
      <c r="H991" t="s">
        <v>17</v>
      </c>
      <c r="I991" t="s">
        <v>18</v>
      </c>
      <c r="J991" t="s">
        <v>4240</v>
      </c>
      <c r="K991" t="s">
        <v>4241</v>
      </c>
      <c r="L991" t="s">
        <v>4242</v>
      </c>
      <c r="M991" t="s">
        <v>4243</v>
      </c>
    </row>
    <row r="992" spans="1:13">
      <c r="A992">
        <v>990</v>
      </c>
      <c r="B992">
        <f>"092"</f>
        <v>0</v>
      </c>
      <c r="C992" t="s">
        <v>4195</v>
      </c>
      <c r="D992">
        <v>2024</v>
      </c>
      <c r="E992" t="s">
        <v>218</v>
      </c>
      <c r="F992" t="s">
        <v>15</v>
      </c>
      <c r="G992" t="s">
        <v>16</v>
      </c>
      <c r="H992" t="s">
        <v>17</v>
      </c>
      <c r="I992" t="s">
        <v>18</v>
      </c>
      <c r="J992" t="s">
        <v>4244</v>
      </c>
      <c r="K992" t="s">
        <v>4245</v>
      </c>
      <c r="L992" t="s">
        <v>4246</v>
      </c>
      <c r="M992" t="s">
        <v>4247</v>
      </c>
    </row>
    <row r="993" spans="1:13">
      <c r="A993">
        <v>991</v>
      </c>
      <c r="B993">
        <f>"092"</f>
        <v>0</v>
      </c>
      <c r="C993" t="s">
        <v>4195</v>
      </c>
      <c r="D993">
        <v>2024</v>
      </c>
      <c r="E993" t="s">
        <v>253</v>
      </c>
      <c r="F993" t="s">
        <v>15</v>
      </c>
      <c r="G993" t="s">
        <v>16</v>
      </c>
      <c r="H993" t="s">
        <v>17</v>
      </c>
      <c r="I993" t="s">
        <v>18</v>
      </c>
      <c r="J993" t="s">
        <v>4248</v>
      </c>
      <c r="K993" t="s">
        <v>4249</v>
      </c>
      <c r="L993" t="s">
        <v>4250</v>
      </c>
      <c r="M993" t="s">
        <v>4251</v>
      </c>
    </row>
    <row r="994" spans="1:13">
      <c r="A994">
        <v>992</v>
      </c>
      <c r="B994">
        <f>"092"</f>
        <v>0</v>
      </c>
      <c r="C994" t="s">
        <v>4195</v>
      </c>
      <c r="D994">
        <v>2024</v>
      </c>
      <c r="E994" t="s">
        <v>303</v>
      </c>
      <c r="F994" t="s">
        <v>15</v>
      </c>
      <c r="G994" t="s">
        <v>16</v>
      </c>
      <c r="H994" t="s">
        <v>17</v>
      </c>
      <c r="I994" t="s">
        <v>18</v>
      </c>
      <c r="J994" t="s">
        <v>4252</v>
      </c>
      <c r="K994" t="s">
        <v>4253</v>
      </c>
      <c r="L994" t="s">
        <v>4254</v>
      </c>
      <c r="M994" t="s">
        <v>4255</v>
      </c>
    </row>
    <row r="995" spans="1:13">
      <c r="A995">
        <v>993</v>
      </c>
      <c r="B995">
        <f>"092"</f>
        <v>0</v>
      </c>
      <c r="C995" t="s">
        <v>4195</v>
      </c>
      <c r="D995">
        <v>2024</v>
      </c>
      <c r="E995" t="s">
        <v>692</v>
      </c>
      <c r="F995" t="s">
        <v>15</v>
      </c>
      <c r="G995" t="s">
        <v>16</v>
      </c>
      <c r="H995" t="s">
        <v>17</v>
      </c>
      <c r="I995" t="s">
        <v>18</v>
      </c>
      <c r="J995" t="s">
        <v>4256</v>
      </c>
      <c r="K995" t="s">
        <v>4257</v>
      </c>
      <c r="L995" t="s">
        <v>4258</v>
      </c>
      <c r="M995" t="s">
        <v>4259</v>
      </c>
    </row>
    <row r="996" spans="1:13">
      <c r="A996">
        <v>994</v>
      </c>
      <c r="B996">
        <f>"016"</f>
        <v>0</v>
      </c>
      <c r="C996" t="s">
        <v>4260</v>
      </c>
      <c r="D996">
        <v>2024</v>
      </c>
      <c r="E996" t="s">
        <v>419</v>
      </c>
      <c r="F996" t="s">
        <v>15</v>
      </c>
      <c r="G996" t="s">
        <v>16</v>
      </c>
      <c r="H996" t="s">
        <v>17</v>
      </c>
      <c r="I996" t="s">
        <v>18</v>
      </c>
      <c r="J996" t="s">
        <v>4261</v>
      </c>
      <c r="K996" t="s">
        <v>4262</v>
      </c>
      <c r="L996" t="s">
        <v>4263</v>
      </c>
      <c r="M996" t="s">
        <v>4264</v>
      </c>
    </row>
    <row r="997" spans="1:13">
      <c r="A997">
        <v>995</v>
      </c>
      <c r="B997">
        <f>"016"</f>
        <v>0</v>
      </c>
      <c r="C997" t="s">
        <v>4260</v>
      </c>
      <c r="D997">
        <v>2024</v>
      </c>
      <c r="E997" t="s">
        <v>14</v>
      </c>
      <c r="F997" t="s">
        <v>15</v>
      </c>
      <c r="G997" t="s">
        <v>16</v>
      </c>
      <c r="H997" t="s">
        <v>17</v>
      </c>
      <c r="I997" t="s">
        <v>18</v>
      </c>
      <c r="J997" t="s">
        <v>4265</v>
      </c>
      <c r="K997" t="s">
        <v>4266</v>
      </c>
      <c r="L997" t="s">
        <v>4267</v>
      </c>
      <c r="M997" t="s">
        <v>4268</v>
      </c>
    </row>
    <row r="998" spans="1:13">
      <c r="A998">
        <v>996</v>
      </c>
      <c r="B998">
        <f>"016"</f>
        <v>0</v>
      </c>
      <c r="C998" t="s">
        <v>4260</v>
      </c>
      <c r="D998">
        <v>2024</v>
      </c>
      <c r="E998" t="s">
        <v>23</v>
      </c>
      <c r="F998" t="s">
        <v>15</v>
      </c>
      <c r="G998" t="s">
        <v>16</v>
      </c>
      <c r="H998" t="s">
        <v>17</v>
      </c>
      <c r="I998" t="s">
        <v>18</v>
      </c>
      <c r="J998" t="s">
        <v>4269</v>
      </c>
      <c r="K998" t="s">
        <v>4270</v>
      </c>
      <c r="L998" t="s">
        <v>4271</v>
      </c>
      <c r="M998" t="s">
        <v>4272</v>
      </c>
    </row>
    <row r="999" spans="1:13">
      <c r="A999">
        <v>997</v>
      </c>
      <c r="B999">
        <f>"016"</f>
        <v>0</v>
      </c>
      <c r="C999" t="s">
        <v>4260</v>
      </c>
      <c r="D999">
        <v>2024</v>
      </c>
      <c r="E999" t="s">
        <v>28</v>
      </c>
      <c r="F999" t="s">
        <v>15</v>
      </c>
      <c r="G999" t="s">
        <v>16</v>
      </c>
      <c r="H999" t="s">
        <v>17</v>
      </c>
      <c r="I999" t="s">
        <v>18</v>
      </c>
      <c r="J999" t="s">
        <v>4273</v>
      </c>
      <c r="K999" t="s">
        <v>4274</v>
      </c>
      <c r="L999" t="s">
        <v>4275</v>
      </c>
      <c r="M999" t="s">
        <v>4276</v>
      </c>
    </row>
    <row r="1000" spans="1:13">
      <c r="A1000">
        <v>998</v>
      </c>
      <c r="B1000">
        <f>"016"</f>
        <v>0</v>
      </c>
      <c r="C1000" t="s">
        <v>4260</v>
      </c>
      <c r="D1000">
        <v>2024</v>
      </c>
      <c r="E1000" t="s">
        <v>33</v>
      </c>
      <c r="F1000" t="s">
        <v>15</v>
      </c>
      <c r="G1000" t="s">
        <v>16</v>
      </c>
      <c r="H1000" t="s">
        <v>17</v>
      </c>
      <c r="I1000" t="s">
        <v>18</v>
      </c>
      <c r="J1000" t="s">
        <v>4277</v>
      </c>
      <c r="K1000" t="s">
        <v>4278</v>
      </c>
      <c r="L1000" t="s">
        <v>4279</v>
      </c>
      <c r="M1000" t="s">
        <v>4280</v>
      </c>
    </row>
    <row r="1001" spans="1:13">
      <c r="A1001">
        <v>999</v>
      </c>
      <c r="B1001">
        <f>"016"</f>
        <v>0</v>
      </c>
      <c r="C1001" t="s">
        <v>4260</v>
      </c>
      <c r="D1001">
        <v>2024</v>
      </c>
      <c r="E1001" t="s">
        <v>38</v>
      </c>
      <c r="F1001" t="s">
        <v>15</v>
      </c>
      <c r="G1001" t="s">
        <v>16</v>
      </c>
      <c r="H1001" t="s">
        <v>17</v>
      </c>
      <c r="I1001" t="s">
        <v>18</v>
      </c>
      <c r="J1001" t="s">
        <v>4281</v>
      </c>
      <c r="K1001" t="s">
        <v>4282</v>
      </c>
      <c r="L1001" t="s">
        <v>4283</v>
      </c>
      <c r="M1001" t="s">
        <v>4284</v>
      </c>
    </row>
    <row r="1002" spans="1:13">
      <c r="A1002">
        <v>1000</v>
      </c>
      <c r="B1002">
        <f>"016"</f>
        <v>0</v>
      </c>
      <c r="C1002" t="s">
        <v>4260</v>
      </c>
      <c r="D1002">
        <v>2024</v>
      </c>
      <c r="E1002" t="s">
        <v>43</v>
      </c>
      <c r="F1002" t="s">
        <v>15</v>
      </c>
      <c r="G1002" t="s">
        <v>16</v>
      </c>
      <c r="H1002" t="s">
        <v>17</v>
      </c>
      <c r="I1002" t="s">
        <v>18</v>
      </c>
      <c r="J1002" t="s">
        <v>4285</v>
      </c>
      <c r="K1002" t="s">
        <v>4286</v>
      </c>
      <c r="L1002" t="s">
        <v>4287</v>
      </c>
      <c r="M1002" t="s">
        <v>4288</v>
      </c>
    </row>
    <row r="1003" spans="1:13">
      <c r="A1003">
        <v>1001</v>
      </c>
      <c r="B1003">
        <f>"016"</f>
        <v>0</v>
      </c>
      <c r="C1003" t="s">
        <v>4260</v>
      </c>
      <c r="D1003">
        <v>2024</v>
      </c>
      <c r="E1003" t="s">
        <v>377</v>
      </c>
      <c r="F1003" t="s">
        <v>15</v>
      </c>
      <c r="G1003" t="s">
        <v>16</v>
      </c>
      <c r="H1003" t="s">
        <v>17</v>
      </c>
      <c r="I1003" t="s">
        <v>18</v>
      </c>
      <c r="J1003" t="s">
        <v>4289</v>
      </c>
      <c r="K1003" t="s">
        <v>4290</v>
      </c>
      <c r="L1003" t="s">
        <v>4291</v>
      </c>
      <c r="M1003" t="s">
        <v>4292</v>
      </c>
    </row>
    <row r="1004" spans="1:13">
      <c r="A1004">
        <v>1002</v>
      </c>
      <c r="B1004">
        <f>"016"</f>
        <v>0</v>
      </c>
      <c r="C1004" t="s">
        <v>4260</v>
      </c>
      <c r="D1004">
        <v>2024</v>
      </c>
      <c r="E1004" t="s">
        <v>48</v>
      </c>
      <c r="F1004" t="s">
        <v>15</v>
      </c>
      <c r="G1004" t="s">
        <v>16</v>
      </c>
      <c r="H1004" t="s">
        <v>17</v>
      </c>
      <c r="I1004" t="s">
        <v>18</v>
      </c>
      <c r="J1004" t="s">
        <v>4293</v>
      </c>
      <c r="K1004" t="s">
        <v>4294</v>
      </c>
      <c r="L1004" t="s">
        <v>4295</v>
      </c>
      <c r="M1004" t="s">
        <v>4296</v>
      </c>
    </row>
    <row r="1005" spans="1:13">
      <c r="A1005">
        <v>1003</v>
      </c>
      <c r="B1005">
        <f>"016"</f>
        <v>0</v>
      </c>
      <c r="C1005" t="s">
        <v>4260</v>
      </c>
      <c r="D1005">
        <v>2024</v>
      </c>
      <c r="E1005" t="s">
        <v>53</v>
      </c>
      <c r="F1005" t="s">
        <v>15</v>
      </c>
      <c r="G1005" t="s">
        <v>16</v>
      </c>
      <c r="H1005" t="s">
        <v>17</v>
      </c>
      <c r="I1005" t="s">
        <v>18</v>
      </c>
      <c r="J1005" t="s">
        <v>4297</v>
      </c>
      <c r="K1005" t="s">
        <v>4298</v>
      </c>
      <c r="L1005" t="s">
        <v>4299</v>
      </c>
      <c r="M1005" t="s">
        <v>4300</v>
      </c>
    </row>
    <row r="1006" spans="1:13">
      <c r="A1006">
        <v>1004</v>
      </c>
      <c r="B1006">
        <f>"016"</f>
        <v>0</v>
      </c>
      <c r="C1006" t="s">
        <v>4260</v>
      </c>
      <c r="D1006">
        <v>2024</v>
      </c>
      <c r="E1006" t="s">
        <v>456</v>
      </c>
      <c r="F1006" t="s">
        <v>15</v>
      </c>
      <c r="G1006" t="s">
        <v>16</v>
      </c>
      <c r="H1006" t="s">
        <v>17</v>
      </c>
      <c r="I1006" t="s">
        <v>18</v>
      </c>
      <c r="J1006" t="s">
        <v>4301</v>
      </c>
      <c r="K1006" t="s">
        <v>4302</v>
      </c>
      <c r="L1006" t="s">
        <v>4303</v>
      </c>
      <c r="M1006" t="s">
        <v>4304</v>
      </c>
    </row>
    <row r="1007" spans="1:13">
      <c r="A1007">
        <v>1005</v>
      </c>
      <c r="B1007">
        <f>"016"</f>
        <v>0</v>
      </c>
      <c r="C1007" t="s">
        <v>4260</v>
      </c>
      <c r="D1007">
        <v>2024</v>
      </c>
      <c r="E1007" t="s">
        <v>58</v>
      </c>
      <c r="F1007" t="s">
        <v>15</v>
      </c>
      <c r="G1007" t="s">
        <v>16</v>
      </c>
      <c r="H1007" t="s">
        <v>17</v>
      </c>
      <c r="I1007" t="s">
        <v>18</v>
      </c>
      <c r="J1007" t="s">
        <v>4305</v>
      </c>
      <c r="K1007" t="s">
        <v>4306</v>
      </c>
      <c r="L1007" t="s">
        <v>4307</v>
      </c>
      <c r="M1007" t="s">
        <v>4308</v>
      </c>
    </row>
    <row r="1008" spans="1:13">
      <c r="A1008">
        <v>1006</v>
      </c>
      <c r="B1008">
        <f>"016"</f>
        <v>0</v>
      </c>
      <c r="C1008" t="s">
        <v>4260</v>
      </c>
      <c r="D1008">
        <v>2024</v>
      </c>
      <c r="E1008" t="s">
        <v>63</v>
      </c>
      <c r="F1008" t="s">
        <v>15</v>
      </c>
      <c r="G1008" t="s">
        <v>16</v>
      </c>
      <c r="H1008" t="s">
        <v>17</v>
      </c>
      <c r="I1008" t="s">
        <v>18</v>
      </c>
      <c r="J1008" t="s">
        <v>4309</v>
      </c>
      <c r="K1008" t="s">
        <v>4310</v>
      </c>
      <c r="L1008" t="s">
        <v>4311</v>
      </c>
      <c r="M1008" t="s">
        <v>4312</v>
      </c>
    </row>
    <row r="1009" spans="1:13">
      <c r="A1009">
        <v>1007</v>
      </c>
      <c r="B1009">
        <f>"016"</f>
        <v>0</v>
      </c>
      <c r="C1009" t="s">
        <v>4260</v>
      </c>
      <c r="D1009">
        <v>2024</v>
      </c>
      <c r="E1009" t="s">
        <v>68</v>
      </c>
      <c r="F1009" t="s">
        <v>15</v>
      </c>
      <c r="G1009" t="s">
        <v>16</v>
      </c>
      <c r="H1009" t="s">
        <v>17</v>
      </c>
      <c r="I1009" t="s">
        <v>18</v>
      </c>
      <c r="J1009" t="s">
        <v>4313</v>
      </c>
      <c r="K1009" t="s">
        <v>4314</v>
      </c>
      <c r="L1009" t="s">
        <v>4315</v>
      </c>
      <c r="M1009" t="s">
        <v>4316</v>
      </c>
    </row>
    <row r="1010" spans="1:13">
      <c r="A1010">
        <v>1008</v>
      </c>
      <c r="B1010">
        <f>"016"</f>
        <v>0</v>
      </c>
      <c r="C1010" t="s">
        <v>4260</v>
      </c>
      <c r="D1010">
        <v>2024</v>
      </c>
      <c r="E1010" t="s">
        <v>73</v>
      </c>
      <c r="F1010" t="s">
        <v>15</v>
      </c>
      <c r="G1010" t="s">
        <v>16</v>
      </c>
      <c r="H1010" t="s">
        <v>17</v>
      </c>
      <c r="I1010" t="s">
        <v>18</v>
      </c>
      <c r="J1010" t="s">
        <v>4317</v>
      </c>
      <c r="K1010" t="s">
        <v>4318</v>
      </c>
      <c r="L1010" t="s">
        <v>4319</v>
      </c>
      <c r="M1010" t="s">
        <v>4320</v>
      </c>
    </row>
    <row r="1011" spans="1:13">
      <c r="A1011">
        <v>1009</v>
      </c>
      <c r="B1011">
        <f>"016"</f>
        <v>0</v>
      </c>
      <c r="C1011" t="s">
        <v>4260</v>
      </c>
      <c r="D1011">
        <v>2024</v>
      </c>
      <c r="E1011" t="s">
        <v>78</v>
      </c>
      <c r="F1011" t="s">
        <v>15</v>
      </c>
      <c r="G1011" t="s">
        <v>16</v>
      </c>
      <c r="H1011" t="s">
        <v>17</v>
      </c>
      <c r="I1011" t="s">
        <v>18</v>
      </c>
      <c r="J1011" t="s">
        <v>4321</v>
      </c>
      <c r="K1011" t="s">
        <v>4322</v>
      </c>
      <c r="L1011" t="s">
        <v>4323</v>
      </c>
      <c r="M1011" t="s">
        <v>4324</v>
      </c>
    </row>
    <row r="1012" spans="1:13">
      <c r="A1012">
        <v>1010</v>
      </c>
      <c r="B1012">
        <f>"016"</f>
        <v>0</v>
      </c>
      <c r="C1012" t="s">
        <v>4260</v>
      </c>
      <c r="D1012">
        <v>2024</v>
      </c>
      <c r="E1012" t="s">
        <v>473</v>
      </c>
      <c r="F1012" t="s">
        <v>15</v>
      </c>
      <c r="G1012" t="s">
        <v>16</v>
      </c>
      <c r="H1012" t="s">
        <v>17</v>
      </c>
      <c r="I1012" t="s">
        <v>18</v>
      </c>
      <c r="J1012" t="s">
        <v>4325</v>
      </c>
      <c r="K1012" t="s">
        <v>4326</v>
      </c>
      <c r="L1012" t="s">
        <v>4327</v>
      </c>
      <c r="M1012" t="s">
        <v>4328</v>
      </c>
    </row>
    <row r="1013" spans="1:13">
      <c r="A1013">
        <v>1011</v>
      </c>
      <c r="B1013">
        <f>"016"</f>
        <v>0</v>
      </c>
      <c r="C1013" t="s">
        <v>4260</v>
      </c>
      <c r="D1013">
        <v>2024</v>
      </c>
      <c r="E1013" t="s">
        <v>478</v>
      </c>
      <c r="F1013" t="s">
        <v>15</v>
      </c>
      <c r="G1013" t="s">
        <v>16</v>
      </c>
      <c r="H1013" t="s">
        <v>17</v>
      </c>
      <c r="I1013" t="s">
        <v>18</v>
      </c>
      <c r="J1013" t="s">
        <v>4329</v>
      </c>
      <c r="K1013" t="s">
        <v>4330</v>
      </c>
      <c r="L1013" t="s">
        <v>4331</v>
      </c>
      <c r="M1013" t="s">
        <v>4332</v>
      </c>
    </row>
    <row r="1014" spans="1:13">
      <c r="A1014">
        <v>1012</v>
      </c>
      <c r="B1014">
        <f>"016"</f>
        <v>0</v>
      </c>
      <c r="C1014" t="s">
        <v>4260</v>
      </c>
      <c r="D1014">
        <v>2024</v>
      </c>
      <c r="E1014" t="s">
        <v>483</v>
      </c>
      <c r="F1014" t="s">
        <v>15</v>
      </c>
      <c r="G1014" t="s">
        <v>16</v>
      </c>
      <c r="H1014" t="s">
        <v>17</v>
      </c>
      <c r="I1014" t="s">
        <v>18</v>
      </c>
      <c r="J1014" t="s">
        <v>4333</v>
      </c>
      <c r="K1014" t="s">
        <v>4334</v>
      </c>
      <c r="L1014" t="s">
        <v>4335</v>
      </c>
      <c r="M1014" t="s">
        <v>4336</v>
      </c>
    </row>
    <row r="1015" spans="1:13">
      <c r="A1015">
        <v>1013</v>
      </c>
      <c r="B1015">
        <f>"016"</f>
        <v>0</v>
      </c>
      <c r="C1015" t="s">
        <v>4260</v>
      </c>
      <c r="D1015">
        <v>2024</v>
      </c>
      <c r="E1015" t="s">
        <v>83</v>
      </c>
      <c r="F1015" t="s">
        <v>15</v>
      </c>
      <c r="G1015" t="s">
        <v>16</v>
      </c>
      <c r="H1015" t="s">
        <v>17</v>
      </c>
      <c r="I1015" t="s">
        <v>18</v>
      </c>
      <c r="J1015" t="s">
        <v>4337</v>
      </c>
      <c r="K1015" t="s">
        <v>4338</v>
      </c>
      <c r="L1015" t="s">
        <v>4339</v>
      </c>
      <c r="M1015" t="s">
        <v>4340</v>
      </c>
    </row>
    <row r="1016" spans="1:13">
      <c r="A1016">
        <v>1014</v>
      </c>
      <c r="B1016">
        <f>"016"</f>
        <v>0</v>
      </c>
      <c r="C1016" t="s">
        <v>4260</v>
      </c>
      <c r="D1016">
        <v>2024</v>
      </c>
      <c r="E1016" t="s">
        <v>88</v>
      </c>
      <c r="F1016" t="s">
        <v>15</v>
      </c>
      <c r="G1016" t="s">
        <v>16</v>
      </c>
      <c r="H1016" t="s">
        <v>17</v>
      </c>
      <c r="I1016" t="s">
        <v>18</v>
      </c>
      <c r="J1016" t="s">
        <v>4341</v>
      </c>
      <c r="K1016" t="s">
        <v>4342</v>
      </c>
      <c r="L1016" t="s">
        <v>4343</v>
      </c>
      <c r="M1016" t="s">
        <v>4344</v>
      </c>
    </row>
    <row r="1017" spans="1:13">
      <c r="A1017">
        <v>1015</v>
      </c>
      <c r="B1017">
        <f>"016"</f>
        <v>0</v>
      </c>
      <c r="C1017" t="s">
        <v>4260</v>
      </c>
      <c r="D1017">
        <v>2024</v>
      </c>
      <c r="E1017" t="s">
        <v>93</v>
      </c>
      <c r="F1017" t="s">
        <v>15</v>
      </c>
      <c r="G1017" t="s">
        <v>16</v>
      </c>
      <c r="H1017" t="s">
        <v>17</v>
      </c>
      <c r="I1017" t="s">
        <v>18</v>
      </c>
      <c r="J1017" t="s">
        <v>4345</v>
      </c>
      <c r="K1017" t="s">
        <v>4346</v>
      </c>
      <c r="L1017" t="s">
        <v>4347</v>
      </c>
      <c r="M1017" t="s">
        <v>4348</v>
      </c>
    </row>
    <row r="1018" spans="1:13">
      <c r="A1018">
        <v>1016</v>
      </c>
      <c r="B1018">
        <f>"016"</f>
        <v>0</v>
      </c>
      <c r="C1018" t="s">
        <v>4260</v>
      </c>
      <c r="D1018">
        <v>2024</v>
      </c>
      <c r="E1018" t="s">
        <v>98</v>
      </c>
      <c r="F1018" t="s">
        <v>15</v>
      </c>
      <c r="G1018" t="s">
        <v>16</v>
      </c>
      <c r="H1018" t="s">
        <v>17</v>
      </c>
      <c r="I1018" t="s">
        <v>18</v>
      </c>
      <c r="J1018" t="s">
        <v>4349</v>
      </c>
      <c r="K1018" t="s">
        <v>4350</v>
      </c>
      <c r="L1018" t="s">
        <v>4351</v>
      </c>
      <c r="M1018" t="s">
        <v>4352</v>
      </c>
    </row>
    <row r="1019" spans="1:13">
      <c r="A1019">
        <v>1017</v>
      </c>
      <c r="B1019">
        <f>"016"</f>
        <v>0</v>
      </c>
      <c r="C1019" t="s">
        <v>4260</v>
      </c>
      <c r="D1019">
        <v>2024</v>
      </c>
      <c r="E1019" t="s">
        <v>504</v>
      </c>
      <c r="F1019" t="s">
        <v>15</v>
      </c>
      <c r="G1019" t="s">
        <v>16</v>
      </c>
      <c r="H1019" t="s">
        <v>17</v>
      </c>
      <c r="I1019" t="s">
        <v>18</v>
      </c>
      <c r="J1019" t="s">
        <v>4353</v>
      </c>
      <c r="K1019" t="s">
        <v>4354</v>
      </c>
      <c r="L1019" t="s">
        <v>4355</v>
      </c>
      <c r="M1019" t="s">
        <v>4356</v>
      </c>
    </row>
    <row r="1020" spans="1:13">
      <c r="A1020">
        <v>1018</v>
      </c>
      <c r="B1020">
        <f>"016"</f>
        <v>0</v>
      </c>
      <c r="C1020" t="s">
        <v>4260</v>
      </c>
      <c r="D1020">
        <v>2024</v>
      </c>
      <c r="E1020" t="s">
        <v>509</v>
      </c>
      <c r="F1020" t="s">
        <v>15</v>
      </c>
      <c r="G1020" t="s">
        <v>16</v>
      </c>
      <c r="H1020" t="s">
        <v>17</v>
      </c>
      <c r="I1020" t="s">
        <v>18</v>
      </c>
      <c r="J1020" t="s">
        <v>4357</v>
      </c>
      <c r="K1020" t="s">
        <v>4358</v>
      </c>
      <c r="L1020" t="s">
        <v>4359</v>
      </c>
      <c r="M1020" t="s">
        <v>4360</v>
      </c>
    </row>
    <row r="1021" spans="1:13">
      <c r="A1021">
        <v>1019</v>
      </c>
      <c r="B1021">
        <f>"016"</f>
        <v>0</v>
      </c>
      <c r="C1021" t="s">
        <v>4260</v>
      </c>
      <c r="D1021">
        <v>2024</v>
      </c>
      <c r="E1021" t="s">
        <v>103</v>
      </c>
      <c r="F1021" t="s">
        <v>15</v>
      </c>
      <c r="G1021" t="s">
        <v>16</v>
      </c>
      <c r="H1021" t="s">
        <v>17</v>
      </c>
      <c r="I1021" t="s">
        <v>18</v>
      </c>
      <c r="J1021" t="s">
        <v>4361</v>
      </c>
      <c r="K1021" t="s">
        <v>4362</v>
      </c>
      <c r="L1021" t="s">
        <v>4363</v>
      </c>
      <c r="M1021" t="s">
        <v>4364</v>
      </c>
    </row>
    <row r="1022" spans="1:13">
      <c r="A1022">
        <v>1020</v>
      </c>
      <c r="B1022">
        <f>"016"</f>
        <v>0</v>
      </c>
      <c r="C1022" t="s">
        <v>4260</v>
      </c>
      <c r="D1022">
        <v>2024</v>
      </c>
      <c r="E1022" t="s">
        <v>108</v>
      </c>
      <c r="F1022" t="s">
        <v>15</v>
      </c>
      <c r="G1022" t="s">
        <v>16</v>
      </c>
      <c r="H1022" t="s">
        <v>17</v>
      </c>
      <c r="I1022" t="s">
        <v>18</v>
      </c>
      <c r="J1022" t="s">
        <v>4365</v>
      </c>
      <c r="K1022" t="s">
        <v>4366</v>
      </c>
      <c r="L1022" t="s">
        <v>4367</v>
      </c>
      <c r="M1022" t="s">
        <v>4368</v>
      </c>
    </row>
    <row r="1023" spans="1:13">
      <c r="A1023">
        <v>1021</v>
      </c>
      <c r="B1023">
        <f>"016"</f>
        <v>0</v>
      </c>
      <c r="C1023" t="s">
        <v>4260</v>
      </c>
      <c r="D1023">
        <v>2024</v>
      </c>
      <c r="E1023" t="s">
        <v>113</v>
      </c>
      <c r="F1023" t="s">
        <v>15</v>
      </c>
      <c r="G1023" t="s">
        <v>16</v>
      </c>
      <c r="H1023" t="s">
        <v>17</v>
      </c>
      <c r="I1023" t="s">
        <v>18</v>
      </c>
      <c r="J1023" t="s">
        <v>4369</v>
      </c>
      <c r="K1023" t="s">
        <v>4370</v>
      </c>
      <c r="L1023" t="s">
        <v>4371</v>
      </c>
      <c r="M1023" t="s">
        <v>4372</v>
      </c>
    </row>
    <row r="1024" spans="1:13">
      <c r="A1024">
        <v>1022</v>
      </c>
      <c r="B1024">
        <f>"016"</f>
        <v>0</v>
      </c>
      <c r="C1024" t="s">
        <v>4260</v>
      </c>
      <c r="D1024">
        <v>2024</v>
      </c>
      <c r="E1024" t="s">
        <v>118</v>
      </c>
      <c r="F1024" t="s">
        <v>15</v>
      </c>
      <c r="G1024" t="s">
        <v>16</v>
      </c>
      <c r="H1024" t="s">
        <v>17</v>
      </c>
      <c r="I1024" t="s">
        <v>18</v>
      </c>
      <c r="J1024" t="s">
        <v>4373</v>
      </c>
      <c r="K1024" t="s">
        <v>4374</v>
      </c>
      <c r="L1024" t="s">
        <v>4375</v>
      </c>
      <c r="M1024" t="s">
        <v>4376</v>
      </c>
    </row>
    <row r="1025" spans="1:13">
      <c r="A1025">
        <v>1023</v>
      </c>
      <c r="B1025">
        <f>"016"</f>
        <v>0</v>
      </c>
      <c r="C1025" t="s">
        <v>4260</v>
      </c>
      <c r="D1025">
        <v>2024</v>
      </c>
      <c r="E1025" t="s">
        <v>123</v>
      </c>
      <c r="F1025" t="s">
        <v>15</v>
      </c>
      <c r="G1025" t="s">
        <v>16</v>
      </c>
      <c r="H1025" t="s">
        <v>17</v>
      </c>
      <c r="I1025" t="s">
        <v>18</v>
      </c>
      <c r="J1025" t="s">
        <v>4377</v>
      </c>
      <c r="K1025" t="s">
        <v>4378</v>
      </c>
      <c r="L1025" t="s">
        <v>4379</v>
      </c>
      <c r="M1025" t="s">
        <v>4380</v>
      </c>
    </row>
    <row r="1026" spans="1:13">
      <c r="A1026">
        <v>1024</v>
      </c>
      <c r="B1026">
        <f>"016"</f>
        <v>0</v>
      </c>
      <c r="C1026" t="s">
        <v>4260</v>
      </c>
      <c r="D1026">
        <v>2024</v>
      </c>
      <c r="E1026" t="s">
        <v>128</v>
      </c>
      <c r="F1026" t="s">
        <v>15</v>
      </c>
      <c r="G1026" t="s">
        <v>16</v>
      </c>
      <c r="H1026" t="s">
        <v>17</v>
      </c>
      <c r="I1026" t="s">
        <v>18</v>
      </c>
      <c r="J1026" t="s">
        <v>4381</v>
      </c>
      <c r="K1026" t="s">
        <v>4382</v>
      </c>
      <c r="L1026" t="s">
        <v>4383</v>
      </c>
      <c r="M1026" t="s">
        <v>4384</v>
      </c>
    </row>
    <row r="1027" spans="1:13">
      <c r="A1027">
        <v>1025</v>
      </c>
      <c r="B1027">
        <f>"016"</f>
        <v>0</v>
      </c>
      <c r="C1027" t="s">
        <v>4260</v>
      </c>
      <c r="D1027">
        <v>2024</v>
      </c>
      <c r="E1027" t="s">
        <v>534</v>
      </c>
      <c r="F1027" t="s">
        <v>15</v>
      </c>
      <c r="G1027" t="s">
        <v>16</v>
      </c>
      <c r="H1027" t="s">
        <v>17</v>
      </c>
      <c r="I1027" t="s">
        <v>18</v>
      </c>
      <c r="J1027" t="s">
        <v>4385</v>
      </c>
      <c r="K1027" t="s">
        <v>4386</v>
      </c>
      <c r="L1027" t="s">
        <v>4387</v>
      </c>
      <c r="M1027" t="s">
        <v>4388</v>
      </c>
    </row>
    <row r="1028" spans="1:13">
      <c r="A1028">
        <v>1026</v>
      </c>
      <c r="B1028">
        <f>"016"</f>
        <v>0</v>
      </c>
      <c r="C1028" t="s">
        <v>4260</v>
      </c>
      <c r="D1028">
        <v>2024</v>
      </c>
      <c r="E1028" t="s">
        <v>133</v>
      </c>
      <c r="F1028" t="s">
        <v>15</v>
      </c>
      <c r="G1028" t="s">
        <v>16</v>
      </c>
      <c r="H1028" t="s">
        <v>17</v>
      </c>
      <c r="I1028" t="s">
        <v>18</v>
      </c>
      <c r="J1028" t="s">
        <v>4389</v>
      </c>
      <c r="K1028" t="s">
        <v>4390</v>
      </c>
      <c r="L1028" t="s">
        <v>4391</v>
      </c>
      <c r="M1028" t="s">
        <v>4392</v>
      </c>
    </row>
    <row r="1029" spans="1:13">
      <c r="A1029">
        <v>1027</v>
      </c>
      <c r="B1029">
        <f>"016"</f>
        <v>0</v>
      </c>
      <c r="C1029" t="s">
        <v>4260</v>
      </c>
      <c r="D1029">
        <v>2024</v>
      </c>
      <c r="E1029" t="s">
        <v>138</v>
      </c>
      <c r="F1029" t="s">
        <v>15</v>
      </c>
      <c r="G1029" t="s">
        <v>16</v>
      </c>
      <c r="H1029" t="s">
        <v>17</v>
      </c>
      <c r="I1029" t="s">
        <v>18</v>
      </c>
      <c r="J1029" t="s">
        <v>4393</v>
      </c>
      <c r="K1029" t="s">
        <v>4394</v>
      </c>
      <c r="L1029" t="s">
        <v>4395</v>
      </c>
      <c r="M1029" t="s">
        <v>4396</v>
      </c>
    </row>
    <row r="1030" spans="1:13">
      <c r="A1030">
        <v>1028</v>
      </c>
      <c r="B1030">
        <f>"016"</f>
        <v>0</v>
      </c>
      <c r="C1030" t="s">
        <v>4260</v>
      </c>
      <c r="D1030">
        <v>2024</v>
      </c>
      <c r="E1030" t="s">
        <v>143</v>
      </c>
      <c r="F1030" t="s">
        <v>15</v>
      </c>
      <c r="G1030" t="s">
        <v>16</v>
      </c>
      <c r="H1030" t="s">
        <v>17</v>
      </c>
      <c r="I1030" t="s">
        <v>18</v>
      </c>
      <c r="J1030" t="s">
        <v>4397</v>
      </c>
      <c r="K1030" t="s">
        <v>4398</v>
      </c>
      <c r="L1030" t="s">
        <v>4399</v>
      </c>
      <c r="M1030" t="s">
        <v>4400</v>
      </c>
    </row>
    <row r="1031" spans="1:13">
      <c r="A1031">
        <v>1029</v>
      </c>
      <c r="B1031">
        <f>"016"</f>
        <v>0</v>
      </c>
      <c r="C1031" t="s">
        <v>4260</v>
      </c>
      <c r="D1031">
        <v>2024</v>
      </c>
      <c r="E1031" t="s">
        <v>148</v>
      </c>
      <c r="F1031" t="s">
        <v>15</v>
      </c>
      <c r="G1031" t="s">
        <v>16</v>
      </c>
      <c r="H1031" t="s">
        <v>17</v>
      </c>
      <c r="I1031" t="s">
        <v>18</v>
      </c>
      <c r="J1031" t="s">
        <v>4401</v>
      </c>
      <c r="K1031" t="s">
        <v>4402</v>
      </c>
      <c r="L1031" t="s">
        <v>4403</v>
      </c>
      <c r="M1031" t="s">
        <v>4404</v>
      </c>
    </row>
    <row r="1032" spans="1:13">
      <c r="A1032">
        <v>1030</v>
      </c>
      <c r="B1032">
        <f>"016"</f>
        <v>0</v>
      </c>
      <c r="C1032" t="s">
        <v>4260</v>
      </c>
      <c r="D1032">
        <v>2024</v>
      </c>
      <c r="E1032" t="s">
        <v>551</v>
      </c>
      <c r="F1032" t="s">
        <v>15</v>
      </c>
      <c r="G1032" t="s">
        <v>16</v>
      </c>
      <c r="H1032" t="s">
        <v>17</v>
      </c>
      <c r="I1032" t="s">
        <v>18</v>
      </c>
      <c r="J1032" t="s">
        <v>4405</v>
      </c>
      <c r="K1032" t="s">
        <v>4406</v>
      </c>
      <c r="L1032" t="s">
        <v>4407</v>
      </c>
      <c r="M1032" t="s">
        <v>4408</v>
      </c>
    </row>
    <row r="1033" spans="1:13">
      <c r="A1033">
        <v>1031</v>
      </c>
      <c r="B1033">
        <f>"016"</f>
        <v>0</v>
      </c>
      <c r="C1033" t="s">
        <v>4260</v>
      </c>
      <c r="D1033">
        <v>2024</v>
      </c>
      <c r="E1033" t="s">
        <v>153</v>
      </c>
      <c r="F1033" t="s">
        <v>15</v>
      </c>
      <c r="G1033" t="s">
        <v>16</v>
      </c>
      <c r="H1033" t="s">
        <v>17</v>
      </c>
      <c r="I1033" t="s">
        <v>18</v>
      </c>
      <c r="J1033" t="s">
        <v>4409</v>
      </c>
      <c r="K1033" t="s">
        <v>4410</v>
      </c>
      <c r="L1033" t="s">
        <v>4411</v>
      </c>
      <c r="M1033" t="s">
        <v>4412</v>
      </c>
    </row>
    <row r="1034" spans="1:13">
      <c r="A1034">
        <v>1032</v>
      </c>
      <c r="B1034">
        <f>"016"</f>
        <v>0</v>
      </c>
      <c r="C1034" t="s">
        <v>4260</v>
      </c>
      <c r="D1034">
        <v>2024</v>
      </c>
      <c r="E1034" t="s">
        <v>158</v>
      </c>
      <c r="F1034" t="s">
        <v>15</v>
      </c>
      <c r="G1034" t="s">
        <v>16</v>
      </c>
      <c r="H1034" t="s">
        <v>17</v>
      </c>
      <c r="I1034" t="s">
        <v>18</v>
      </c>
      <c r="J1034" t="s">
        <v>4413</v>
      </c>
      <c r="K1034" t="s">
        <v>4414</v>
      </c>
      <c r="L1034" t="s">
        <v>4415</v>
      </c>
      <c r="M1034" t="s">
        <v>4416</v>
      </c>
    </row>
    <row r="1035" spans="1:13">
      <c r="A1035">
        <v>1033</v>
      </c>
      <c r="B1035">
        <f>"016"</f>
        <v>0</v>
      </c>
      <c r="C1035" t="s">
        <v>4260</v>
      </c>
      <c r="D1035">
        <v>2024</v>
      </c>
      <c r="E1035" t="s">
        <v>163</v>
      </c>
      <c r="F1035" t="s">
        <v>15</v>
      </c>
      <c r="G1035" t="s">
        <v>16</v>
      </c>
      <c r="H1035" t="s">
        <v>17</v>
      </c>
      <c r="I1035" t="s">
        <v>18</v>
      </c>
      <c r="J1035" t="s">
        <v>4417</v>
      </c>
      <c r="K1035" t="s">
        <v>4418</v>
      </c>
      <c r="L1035" t="s">
        <v>4419</v>
      </c>
      <c r="M1035" t="s">
        <v>4420</v>
      </c>
    </row>
    <row r="1036" spans="1:13">
      <c r="A1036">
        <v>1034</v>
      </c>
      <c r="B1036">
        <f>"016"</f>
        <v>0</v>
      </c>
      <c r="C1036" t="s">
        <v>4260</v>
      </c>
      <c r="D1036">
        <v>2024</v>
      </c>
      <c r="E1036" t="s">
        <v>168</v>
      </c>
      <c r="F1036" t="s">
        <v>15</v>
      </c>
      <c r="G1036" t="s">
        <v>16</v>
      </c>
      <c r="H1036" t="s">
        <v>17</v>
      </c>
      <c r="I1036" t="s">
        <v>18</v>
      </c>
      <c r="J1036" t="s">
        <v>4421</v>
      </c>
      <c r="K1036" t="s">
        <v>4422</v>
      </c>
      <c r="L1036" t="s">
        <v>4423</v>
      </c>
      <c r="M1036" t="s">
        <v>4424</v>
      </c>
    </row>
    <row r="1037" spans="1:13">
      <c r="A1037">
        <v>1035</v>
      </c>
      <c r="B1037">
        <f>"016"</f>
        <v>0</v>
      </c>
      <c r="C1037" t="s">
        <v>4260</v>
      </c>
      <c r="D1037">
        <v>2024</v>
      </c>
      <c r="E1037" t="s">
        <v>178</v>
      </c>
      <c r="F1037" t="s">
        <v>15</v>
      </c>
      <c r="G1037" t="s">
        <v>16</v>
      </c>
      <c r="H1037" t="s">
        <v>17</v>
      </c>
      <c r="I1037" t="s">
        <v>18</v>
      </c>
      <c r="J1037" t="s">
        <v>4425</v>
      </c>
      <c r="K1037" t="s">
        <v>4426</v>
      </c>
      <c r="L1037" t="s">
        <v>4427</v>
      </c>
      <c r="M1037" t="s">
        <v>4428</v>
      </c>
    </row>
    <row r="1038" spans="1:13">
      <c r="A1038">
        <v>1036</v>
      </c>
      <c r="B1038">
        <f>"016"</f>
        <v>0</v>
      </c>
      <c r="C1038" t="s">
        <v>4260</v>
      </c>
      <c r="D1038">
        <v>2024</v>
      </c>
      <c r="E1038" t="s">
        <v>183</v>
      </c>
      <c r="F1038" t="s">
        <v>15</v>
      </c>
      <c r="G1038" t="s">
        <v>16</v>
      </c>
      <c r="H1038" t="s">
        <v>17</v>
      </c>
      <c r="I1038" t="s">
        <v>18</v>
      </c>
      <c r="J1038" t="s">
        <v>4429</v>
      </c>
      <c r="K1038" t="s">
        <v>4430</v>
      </c>
      <c r="L1038" t="s">
        <v>4431</v>
      </c>
      <c r="M1038" t="s">
        <v>4432</v>
      </c>
    </row>
    <row r="1039" spans="1:13">
      <c r="A1039">
        <v>1037</v>
      </c>
      <c r="B1039">
        <f>"016"</f>
        <v>0</v>
      </c>
      <c r="C1039" t="s">
        <v>4260</v>
      </c>
      <c r="D1039">
        <v>2024</v>
      </c>
      <c r="E1039" t="s">
        <v>384</v>
      </c>
      <c r="F1039" t="s">
        <v>15</v>
      </c>
      <c r="G1039" t="s">
        <v>16</v>
      </c>
      <c r="H1039" t="s">
        <v>17</v>
      </c>
      <c r="I1039" t="s">
        <v>18</v>
      </c>
      <c r="J1039" t="s">
        <v>4433</v>
      </c>
      <c r="K1039" t="s">
        <v>4434</v>
      </c>
      <c r="L1039" t="s">
        <v>4435</v>
      </c>
      <c r="M1039" t="s">
        <v>4436</v>
      </c>
    </row>
    <row r="1040" spans="1:13">
      <c r="A1040">
        <v>1038</v>
      </c>
      <c r="B1040">
        <f>"016"</f>
        <v>0</v>
      </c>
      <c r="C1040" t="s">
        <v>4260</v>
      </c>
      <c r="D1040">
        <v>2024</v>
      </c>
      <c r="E1040" t="s">
        <v>188</v>
      </c>
      <c r="F1040" t="s">
        <v>15</v>
      </c>
      <c r="G1040" t="s">
        <v>16</v>
      </c>
      <c r="H1040" t="s">
        <v>17</v>
      </c>
      <c r="I1040" t="s">
        <v>18</v>
      </c>
      <c r="J1040" t="s">
        <v>4437</v>
      </c>
      <c r="K1040" t="s">
        <v>4438</v>
      </c>
      <c r="L1040" t="s">
        <v>4439</v>
      </c>
      <c r="M1040" t="s">
        <v>4440</v>
      </c>
    </row>
    <row r="1041" spans="1:13">
      <c r="A1041">
        <v>1039</v>
      </c>
      <c r="B1041">
        <f>"016"</f>
        <v>0</v>
      </c>
      <c r="C1041" t="s">
        <v>4260</v>
      </c>
      <c r="D1041">
        <v>2024</v>
      </c>
      <c r="E1041" t="s">
        <v>193</v>
      </c>
      <c r="F1041" t="s">
        <v>15</v>
      </c>
      <c r="G1041" t="s">
        <v>16</v>
      </c>
      <c r="H1041" t="s">
        <v>17</v>
      </c>
      <c r="I1041" t="s">
        <v>18</v>
      </c>
      <c r="J1041" t="s">
        <v>4441</v>
      </c>
      <c r="K1041" t="s">
        <v>4442</v>
      </c>
      <c r="L1041" t="s">
        <v>4443</v>
      </c>
      <c r="M1041" t="s">
        <v>4444</v>
      </c>
    </row>
    <row r="1042" spans="1:13">
      <c r="A1042">
        <v>1040</v>
      </c>
      <c r="B1042">
        <f>"016"</f>
        <v>0</v>
      </c>
      <c r="C1042" t="s">
        <v>4260</v>
      </c>
      <c r="D1042">
        <v>2024</v>
      </c>
      <c r="E1042" t="s">
        <v>198</v>
      </c>
      <c r="F1042" t="s">
        <v>15</v>
      </c>
      <c r="G1042" t="s">
        <v>16</v>
      </c>
      <c r="H1042" t="s">
        <v>17</v>
      </c>
      <c r="I1042" t="s">
        <v>18</v>
      </c>
      <c r="J1042" t="s">
        <v>4445</v>
      </c>
      <c r="K1042" t="s">
        <v>4446</v>
      </c>
      <c r="L1042" t="s">
        <v>4447</v>
      </c>
      <c r="M1042" t="s">
        <v>4448</v>
      </c>
    </row>
    <row r="1043" spans="1:13">
      <c r="A1043">
        <v>1041</v>
      </c>
      <c r="B1043">
        <f>"016"</f>
        <v>0</v>
      </c>
      <c r="C1043" t="s">
        <v>4260</v>
      </c>
      <c r="D1043">
        <v>2024</v>
      </c>
      <c r="E1043" t="s">
        <v>203</v>
      </c>
      <c r="F1043" t="s">
        <v>15</v>
      </c>
      <c r="G1043" t="s">
        <v>16</v>
      </c>
      <c r="H1043" t="s">
        <v>17</v>
      </c>
      <c r="I1043" t="s">
        <v>18</v>
      </c>
      <c r="J1043" t="s">
        <v>4449</v>
      </c>
      <c r="K1043" t="s">
        <v>4450</v>
      </c>
      <c r="L1043" t="s">
        <v>4451</v>
      </c>
      <c r="M1043" t="s">
        <v>4452</v>
      </c>
    </row>
    <row r="1044" spans="1:13">
      <c r="A1044">
        <v>1042</v>
      </c>
      <c r="B1044">
        <f>"016"</f>
        <v>0</v>
      </c>
      <c r="C1044" t="s">
        <v>4260</v>
      </c>
      <c r="D1044">
        <v>2024</v>
      </c>
      <c r="E1044" t="s">
        <v>389</v>
      </c>
      <c r="F1044" t="s">
        <v>15</v>
      </c>
      <c r="G1044" t="s">
        <v>16</v>
      </c>
      <c r="H1044" t="s">
        <v>17</v>
      </c>
      <c r="I1044" t="s">
        <v>18</v>
      </c>
      <c r="J1044" t="s">
        <v>4453</v>
      </c>
      <c r="K1044" t="s">
        <v>4454</v>
      </c>
      <c r="L1044" t="s">
        <v>4455</v>
      </c>
      <c r="M1044" t="s">
        <v>4456</v>
      </c>
    </row>
    <row r="1045" spans="1:13">
      <c r="A1045">
        <v>1043</v>
      </c>
      <c r="B1045">
        <f>"016"</f>
        <v>0</v>
      </c>
      <c r="C1045" t="s">
        <v>4260</v>
      </c>
      <c r="D1045">
        <v>2024</v>
      </c>
      <c r="E1045" t="s">
        <v>394</v>
      </c>
      <c r="F1045" t="s">
        <v>15</v>
      </c>
      <c r="G1045" t="s">
        <v>16</v>
      </c>
      <c r="H1045" t="s">
        <v>17</v>
      </c>
      <c r="I1045" t="s">
        <v>18</v>
      </c>
      <c r="J1045" t="s">
        <v>4457</v>
      </c>
      <c r="K1045" t="s">
        <v>4458</v>
      </c>
      <c r="L1045" t="s">
        <v>4459</v>
      </c>
      <c r="M1045" t="s">
        <v>4460</v>
      </c>
    </row>
    <row r="1046" spans="1:13">
      <c r="A1046">
        <v>1044</v>
      </c>
      <c r="B1046">
        <f>"016"</f>
        <v>0</v>
      </c>
      <c r="C1046" t="s">
        <v>4260</v>
      </c>
      <c r="D1046">
        <v>2024</v>
      </c>
      <c r="E1046" t="s">
        <v>208</v>
      </c>
      <c r="F1046" t="s">
        <v>15</v>
      </c>
      <c r="G1046" t="s">
        <v>16</v>
      </c>
      <c r="H1046" t="s">
        <v>17</v>
      </c>
      <c r="I1046" t="s">
        <v>18</v>
      </c>
      <c r="J1046" t="s">
        <v>4461</v>
      </c>
      <c r="K1046" t="s">
        <v>4462</v>
      </c>
      <c r="L1046" t="s">
        <v>4463</v>
      </c>
      <c r="M1046" t="s">
        <v>4464</v>
      </c>
    </row>
    <row r="1047" spans="1:13">
      <c r="A1047">
        <v>1045</v>
      </c>
      <c r="B1047">
        <f>"016"</f>
        <v>0</v>
      </c>
      <c r="C1047" t="s">
        <v>4260</v>
      </c>
      <c r="D1047">
        <v>2024</v>
      </c>
      <c r="E1047" t="s">
        <v>213</v>
      </c>
      <c r="F1047" t="s">
        <v>15</v>
      </c>
      <c r="G1047" t="s">
        <v>16</v>
      </c>
      <c r="H1047" t="s">
        <v>17</v>
      </c>
      <c r="I1047" t="s">
        <v>18</v>
      </c>
      <c r="J1047" t="s">
        <v>4465</v>
      </c>
      <c r="K1047" t="s">
        <v>4466</v>
      </c>
      <c r="L1047" t="s">
        <v>4467</v>
      </c>
      <c r="M1047" t="s">
        <v>4468</v>
      </c>
    </row>
    <row r="1048" spans="1:13">
      <c r="A1048">
        <v>1046</v>
      </c>
      <c r="B1048">
        <f>"016"</f>
        <v>0</v>
      </c>
      <c r="C1048" t="s">
        <v>4260</v>
      </c>
      <c r="D1048">
        <v>2024</v>
      </c>
      <c r="E1048" t="s">
        <v>615</v>
      </c>
      <c r="F1048" t="s">
        <v>15</v>
      </c>
      <c r="G1048" t="s">
        <v>16</v>
      </c>
      <c r="H1048" t="s">
        <v>17</v>
      </c>
      <c r="I1048" t="s">
        <v>18</v>
      </c>
      <c r="J1048" t="s">
        <v>4469</v>
      </c>
      <c r="K1048" t="s">
        <v>4470</v>
      </c>
      <c r="L1048" t="s">
        <v>4471</v>
      </c>
      <c r="M1048" t="s">
        <v>4472</v>
      </c>
    </row>
    <row r="1049" spans="1:13">
      <c r="A1049">
        <v>1047</v>
      </c>
      <c r="B1049">
        <f>"016"</f>
        <v>0</v>
      </c>
      <c r="C1049" t="s">
        <v>4260</v>
      </c>
      <c r="D1049">
        <v>2024</v>
      </c>
      <c r="E1049" t="s">
        <v>403</v>
      </c>
      <c r="F1049" t="s">
        <v>15</v>
      </c>
      <c r="G1049" t="s">
        <v>16</v>
      </c>
      <c r="H1049" t="s">
        <v>17</v>
      </c>
      <c r="I1049" t="s">
        <v>18</v>
      </c>
      <c r="J1049" t="s">
        <v>4473</v>
      </c>
      <c r="K1049" t="s">
        <v>4474</v>
      </c>
      <c r="L1049" t="s">
        <v>4475</v>
      </c>
      <c r="M1049" t="s">
        <v>4476</v>
      </c>
    </row>
    <row r="1050" spans="1:13">
      <c r="A1050">
        <v>1048</v>
      </c>
      <c r="B1050">
        <f>"016"</f>
        <v>0</v>
      </c>
      <c r="C1050" t="s">
        <v>4260</v>
      </c>
      <c r="D1050">
        <v>2024</v>
      </c>
      <c r="E1050" t="s">
        <v>408</v>
      </c>
      <c r="F1050" t="s">
        <v>15</v>
      </c>
      <c r="G1050" t="s">
        <v>16</v>
      </c>
      <c r="H1050" t="s">
        <v>17</v>
      </c>
      <c r="I1050" t="s">
        <v>18</v>
      </c>
      <c r="J1050" t="s">
        <v>4477</v>
      </c>
      <c r="K1050" t="s">
        <v>4478</v>
      </c>
      <c r="L1050" t="s">
        <v>4479</v>
      </c>
      <c r="M1050" t="s">
        <v>4480</v>
      </c>
    </row>
    <row r="1051" spans="1:13">
      <c r="A1051">
        <v>1049</v>
      </c>
      <c r="B1051">
        <f>"016"</f>
        <v>0</v>
      </c>
      <c r="C1051" t="s">
        <v>4260</v>
      </c>
      <c r="D1051">
        <v>2024</v>
      </c>
      <c r="E1051" t="s">
        <v>413</v>
      </c>
      <c r="F1051" t="s">
        <v>15</v>
      </c>
      <c r="G1051" t="s">
        <v>16</v>
      </c>
      <c r="H1051" t="s">
        <v>17</v>
      </c>
      <c r="I1051" t="s">
        <v>18</v>
      </c>
      <c r="J1051" t="s">
        <v>4481</v>
      </c>
      <c r="K1051" t="s">
        <v>4482</v>
      </c>
      <c r="L1051" t="s">
        <v>4483</v>
      </c>
      <c r="M1051" t="s">
        <v>4484</v>
      </c>
    </row>
    <row r="1052" spans="1:13">
      <c r="A1052">
        <v>1050</v>
      </c>
      <c r="B1052">
        <f>"016"</f>
        <v>0</v>
      </c>
      <c r="C1052" t="s">
        <v>4260</v>
      </c>
      <c r="D1052">
        <v>2024</v>
      </c>
      <c r="E1052" t="s">
        <v>223</v>
      </c>
      <c r="F1052" t="s">
        <v>15</v>
      </c>
      <c r="G1052" t="s">
        <v>16</v>
      </c>
      <c r="H1052" t="s">
        <v>17</v>
      </c>
      <c r="I1052" t="s">
        <v>18</v>
      </c>
      <c r="J1052" t="s">
        <v>4485</v>
      </c>
      <c r="K1052" t="s">
        <v>4486</v>
      </c>
      <c r="L1052" t="s">
        <v>4487</v>
      </c>
      <c r="M1052" t="s">
        <v>4488</v>
      </c>
    </row>
    <row r="1053" spans="1:13">
      <c r="A1053">
        <v>1051</v>
      </c>
      <c r="B1053">
        <f>"016"</f>
        <v>0</v>
      </c>
      <c r="C1053" t="s">
        <v>4260</v>
      </c>
      <c r="D1053">
        <v>2024</v>
      </c>
      <c r="E1053" t="s">
        <v>640</v>
      </c>
      <c r="F1053" t="s">
        <v>15</v>
      </c>
      <c r="G1053" t="s">
        <v>16</v>
      </c>
      <c r="H1053" t="s">
        <v>17</v>
      </c>
      <c r="I1053" t="s">
        <v>18</v>
      </c>
      <c r="J1053" t="s">
        <v>4489</v>
      </c>
      <c r="K1053" t="s">
        <v>4490</v>
      </c>
      <c r="L1053" t="s">
        <v>4491</v>
      </c>
      <c r="M1053" t="s">
        <v>4492</v>
      </c>
    </row>
    <row r="1054" spans="1:13">
      <c r="A1054">
        <v>1052</v>
      </c>
      <c r="B1054">
        <f>"016"</f>
        <v>0</v>
      </c>
      <c r="C1054" t="s">
        <v>4260</v>
      </c>
      <c r="D1054">
        <v>2024</v>
      </c>
      <c r="E1054" t="s">
        <v>228</v>
      </c>
      <c r="F1054" t="s">
        <v>15</v>
      </c>
      <c r="G1054" t="s">
        <v>16</v>
      </c>
      <c r="H1054" t="s">
        <v>17</v>
      </c>
      <c r="I1054" t="s">
        <v>18</v>
      </c>
      <c r="J1054" t="s">
        <v>4493</v>
      </c>
      <c r="K1054" t="s">
        <v>4494</v>
      </c>
      <c r="L1054" t="s">
        <v>4495</v>
      </c>
      <c r="M1054" t="s">
        <v>4496</v>
      </c>
    </row>
    <row r="1055" spans="1:13">
      <c r="A1055">
        <v>1053</v>
      </c>
      <c r="B1055">
        <f>"016"</f>
        <v>0</v>
      </c>
      <c r="C1055" t="s">
        <v>4260</v>
      </c>
      <c r="D1055">
        <v>2024</v>
      </c>
      <c r="E1055" t="s">
        <v>233</v>
      </c>
      <c r="F1055" t="s">
        <v>15</v>
      </c>
      <c r="G1055" t="s">
        <v>16</v>
      </c>
      <c r="H1055" t="s">
        <v>17</v>
      </c>
      <c r="I1055" t="s">
        <v>18</v>
      </c>
      <c r="J1055" t="s">
        <v>4497</v>
      </c>
      <c r="K1055" t="s">
        <v>4498</v>
      </c>
      <c r="L1055" t="s">
        <v>4499</v>
      </c>
      <c r="M1055" t="s">
        <v>4500</v>
      </c>
    </row>
    <row r="1056" spans="1:13">
      <c r="A1056">
        <v>1054</v>
      </c>
      <c r="B1056">
        <f>"016"</f>
        <v>0</v>
      </c>
      <c r="C1056" t="s">
        <v>4260</v>
      </c>
      <c r="D1056">
        <v>2024</v>
      </c>
      <c r="E1056" t="s">
        <v>238</v>
      </c>
      <c r="F1056" t="s">
        <v>15</v>
      </c>
      <c r="G1056" t="s">
        <v>16</v>
      </c>
      <c r="H1056" t="s">
        <v>17</v>
      </c>
      <c r="I1056" t="s">
        <v>18</v>
      </c>
      <c r="J1056" t="s">
        <v>4501</v>
      </c>
      <c r="K1056" t="s">
        <v>4502</v>
      </c>
      <c r="L1056" t="s">
        <v>4503</v>
      </c>
      <c r="M1056" t="s">
        <v>4504</v>
      </c>
    </row>
    <row r="1057" spans="1:13">
      <c r="A1057">
        <v>1055</v>
      </c>
      <c r="B1057">
        <f>"016"</f>
        <v>0</v>
      </c>
      <c r="C1057" t="s">
        <v>4260</v>
      </c>
      <c r="D1057">
        <v>2024</v>
      </c>
      <c r="E1057" t="s">
        <v>243</v>
      </c>
      <c r="F1057" t="s">
        <v>15</v>
      </c>
      <c r="G1057" t="s">
        <v>16</v>
      </c>
      <c r="H1057" t="s">
        <v>17</v>
      </c>
      <c r="I1057" t="s">
        <v>18</v>
      </c>
      <c r="J1057" t="s">
        <v>4505</v>
      </c>
      <c r="K1057" t="s">
        <v>4506</v>
      </c>
      <c r="L1057" t="s">
        <v>4507</v>
      </c>
      <c r="M1057" t="s">
        <v>4508</v>
      </c>
    </row>
    <row r="1058" spans="1:13">
      <c r="A1058">
        <v>1056</v>
      </c>
      <c r="B1058">
        <f>"016"</f>
        <v>0</v>
      </c>
      <c r="C1058" t="s">
        <v>4260</v>
      </c>
      <c r="D1058">
        <v>2024</v>
      </c>
      <c r="E1058" t="s">
        <v>248</v>
      </c>
      <c r="F1058" t="s">
        <v>15</v>
      </c>
      <c r="G1058" t="s">
        <v>16</v>
      </c>
      <c r="H1058" t="s">
        <v>17</v>
      </c>
      <c r="I1058" t="s">
        <v>18</v>
      </c>
      <c r="J1058" t="s">
        <v>4509</v>
      </c>
      <c r="K1058" t="s">
        <v>4510</v>
      </c>
      <c r="L1058" t="s">
        <v>4511</v>
      </c>
      <c r="M1058" t="s">
        <v>4512</v>
      </c>
    </row>
    <row r="1059" spans="1:13">
      <c r="A1059">
        <v>1057</v>
      </c>
      <c r="B1059">
        <f>"016"</f>
        <v>0</v>
      </c>
      <c r="C1059" t="s">
        <v>4260</v>
      </c>
      <c r="D1059">
        <v>2024</v>
      </c>
      <c r="E1059" t="s">
        <v>253</v>
      </c>
      <c r="F1059" t="s">
        <v>15</v>
      </c>
      <c r="G1059" t="s">
        <v>16</v>
      </c>
      <c r="H1059" t="s">
        <v>17</v>
      </c>
      <c r="I1059" t="s">
        <v>18</v>
      </c>
      <c r="J1059" t="s">
        <v>4513</v>
      </c>
      <c r="K1059" t="s">
        <v>4514</v>
      </c>
      <c r="L1059" t="s">
        <v>4515</v>
      </c>
      <c r="M1059" t="s">
        <v>4516</v>
      </c>
    </row>
    <row r="1060" spans="1:13">
      <c r="A1060">
        <v>1058</v>
      </c>
      <c r="B1060">
        <f>"016"</f>
        <v>0</v>
      </c>
      <c r="C1060" t="s">
        <v>4260</v>
      </c>
      <c r="D1060">
        <v>2024</v>
      </c>
      <c r="E1060" t="s">
        <v>258</v>
      </c>
      <c r="F1060" t="s">
        <v>15</v>
      </c>
      <c r="G1060" t="s">
        <v>16</v>
      </c>
      <c r="H1060" t="s">
        <v>17</v>
      </c>
      <c r="I1060" t="s">
        <v>18</v>
      </c>
      <c r="J1060" t="s">
        <v>4517</v>
      </c>
      <c r="K1060" t="s">
        <v>4518</v>
      </c>
      <c r="L1060" t="s">
        <v>4519</v>
      </c>
      <c r="M1060" t="s">
        <v>4520</v>
      </c>
    </row>
    <row r="1061" spans="1:13">
      <c r="A1061">
        <v>1059</v>
      </c>
      <c r="B1061">
        <f>"016"</f>
        <v>0</v>
      </c>
      <c r="C1061" t="s">
        <v>4260</v>
      </c>
      <c r="D1061">
        <v>2024</v>
      </c>
      <c r="E1061" t="s">
        <v>263</v>
      </c>
      <c r="F1061" t="s">
        <v>15</v>
      </c>
      <c r="G1061" t="s">
        <v>16</v>
      </c>
      <c r="H1061" t="s">
        <v>17</v>
      </c>
      <c r="I1061" t="s">
        <v>18</v>
      </c>
      <c r="J1061" t="s">
        <v>4521</v>
      </c>
      <c r="K1061" t="s">
        <v>4522</v>
      </c>
      <c r="L1061" t="s">
        <v>4523</v>
      </c>
      <c r="M1061" t="s">
        <v>4524</v>
      </c>
    </row>
    <row r="1062" spans="1:13">
      <c r="A1062">
        <v>1060</v>
      </c>
      <c r="B1062">
        <f>"016"</f>
        <v>0</v>
      </c>
      <c r="C1062" t="s">
        <v>4260</v>
      </c>
      <c r="D1062">
        <v>2024</v>
      </c>
      <c r="E1062" t="s">
        <v>268</v>
      </c>
      <c r="F1062" t="s">
        <v>15</v>
      </c>
      <c r="G1062" t="s">
        <v>16</v>
      </c>
      <c r="H1062" t="s">
        <v>17</v>
      </c>
      <c r="I1062" t="s">
        <v>18</v>
      </c>
      <c r="J1062" t="s">
        <v>4525</v>
      </c>
      <c r="K1062" t="s">
        <v>4526</v>
      </c>
      <c r="L1062" t="s">
        <v>4527</v>
      </c>
      <c r="M1062" t="s">
        <v>4528</v>
      </c>
    </row>
    <row r="1063" spans="1:13">
      <c r="A1063">
        <v>1061</v>
      </c>
      <c r="B1063">
        <f>"016"</f>
        <v>0</v>
      </c>
      <c r="C1063" t="s">
        <v>4260</v>
      </c>
      <c r="D1063">
        <v>2024</v>
      </c>
      <c r="E1063" t="s">
        <v>273</v>
      </c>
      <c r="F1063" t="s">
        <v>15</v>
      </c>
      <c r="G1063" t="s">
        <v>16</v>
      </c>
      <c r="H1063" t="s">
        <v>17</v>
      </c>
      <c r="I1063" t="s">
        <v>18</v>
      </c>
      <c r="J1063" t="s">
        <v>4529</v>
      </c>
      <c r="K1063" t="s">
        <v>4530</v>
      </c>
      <c r="L1063" t="s">
        <v>4531</v>
      </c>
      <c r="M1063" t="s">
        <v>4532</v>
      </c>
    </row>
    <row r="1064" spans="1:13">
      <c r="A1064">
        <v>1062</v>
      </c>
      <c r="B1064">
        <f>"016"</f>
        <v>0</v>
      </c>
      <c r="C1064" t="s">
        <v>4260</v>
      </c>
      <c r="D1064">
        <v>2024</v>
      </c>
      <c r="E1064" t="s">
        <v>278</v>
      </c>
      <c r="F1064" t="s">
        <v>15</v>
      </c>
      <c r="G1064" t="s">
        <v>16</v>
      </c>
      <c r="H1064" t="s">
        <v>17</v>
      </c>
      <c r="I1064" t="s">
        <v>18</v>
      </c>
      <c r="J1064" t="s">
        <v>4533</v>
      </c>
      <c r="K1064" t="s">
        <v>4534</v>
      </c>
      <c r="L1064" t="s">
        <v>4535</v>
      </c>
      <c r="M1064" t="s">
        <v>4536</v>
      </c>
    </row>
    <row r="1065" spans="1:13">
      <c r="A1065">
        <v>1063</v>
      </c>
      <c r="B1065">
        <f>"016"</f>
        <v>0</v>
      </c>
      <c r="C1065" t="s">
        <v>4260</v>
      </c>
      <c r="D1065">
        <v>2024</v>
      </c>
      <c r="E1065" t="s">
        <v>303</v>
      </c>
      <c r="F1065" t="s">
        <v>15</v>
      </c>
      <c r="G1065" t="s">
        <v>16</v>
      </c>
      <c r="H1065" t="s">
        <v>17</v>
      </c>
      <c r="I1065" t="s">
        <v>18</v>
      </c>
      <c r="J1065" t="s">
        <v>4537</v>
      </c>
      <c r="K1065" t="s">
        <v>4538</v>
      </c>
      <c r="L1065" t="s">
        <v>4539</v>
      </c>
      <c r="M1065" t="s">
        <v>4540</v>
      </c>
    </row>
    <row r="1066" spans="1:13">
      <c r="A1066">
        <v>1064</v>
      </c>
      <c r="B1066">
        <f>"016"</f>
        <v>0</v>
      </c>
      <c r="C1066" t="s">
        <v>4260</v>
      </c>
      <c r="D1066">
        <v>2024</v>
      </c>
      <c r="E1066" t="s">
        <v>692</v>
      </c>
      <c r="F1066" t="s">
        <v>15</v>
      </c>
      <c r="G1066" t="s">
        <v>16</v>
      </c>
      <c r="H1066" t="s">
        <v>17</v>
      </c>
      <c r="I1066" t="s">
        <v>18</v>
      </c>
      <c r="J1066" t="s">
        <v>4541</v>
      </c>
      <c r="K1066" t="s">
        <v>4542</v>
      </c>
      <c r="L1066" t="s">
        <v>4543</v>
      </c>
      <c r="M1066" t="s">
        <v>4544</v>
      </c>
    </row>
    <row r="1067" spans="1:13">
      <c r="A1067">
        <v>1065</v>
      </c>
      <c r="B1067">
        <f>"017"</f>
        <v>0</v>
      </c>
      <c r="C1067" t="s">
        <v>4545</v>
      </c>
      <c r="D1067">
        <v>2024</v>
      </c>
      <c r="E1067" t="s">
        <v>419</v>
      </c>
      <c r="F1067" t="s">
        <v>15</v>
      </c>
      <c r="G1067" t="s">
        <v>16</v>
      </c>
      <c r="H1067" t="s">
        <v>17</v>
      </c>
      <c r="I1067" t="s">
        <v>18</v>
      </c>
      <c r="J1067" t="s">
        <v>4546</v>
      </c>
      <c r="K1067" t="s">
        <v>4547</v>
      </c>
      <c r="L1067" t="s">
        <v>4548</v>
      </c>
      <c r="M1067" t="s">
        <v>4549</v>
      </c>
    </row>
    <row r="1068" spans="1:13">
      <c r="A1068">
        <v>1066</v>
      </c>
      <c r="B1068">
        <f>"017"</f>
        <v>0</v>
      </c>
      <c r="C1068" t="s">
        <v>4545</v>
      </c>
      <c r="D1068">
        <v>2024</v>
      </c>
      <c r="E1068" t="s">
        <v>14</v>
      </c>
      <c r="F1068" t="s">
        <v>15</v>
      </c>
      <c r="G1068" t="s">
        <v>16</v>
      </c>
      <c r="H1068" t="s">
        <v>17</v>
      </c>
      <c r="I1068" t="s">
        <v>18</v>
      </c>
      <c r="J1068" t="s">
        <v>4550</v>
      </c>
      <c r="K1068" t="s">
        <v>4551</v>
      </c>
      <c r="L1068" t="s">
        <v>4552</v>
      </c>
      <c r="M1068" t="s">
        <v>4553</v>
      </c>
    </row>
    <row r="1069" spans="1:13">
      <c r="A1069">
        <v>1067</v>
      </c>
      <c r="B1069">
        <f>"017"</f>
        <v>0</v>
      </c>
      <c r="C1069" t="s">
        <v>4545</v>
      </c>
      <c r="D1069">
        <v>2024</v>
      </c>
      <c r="E1069" t="s">
        <v>1215</v>
      </c>
      <c r="F1069" t="s">
        <v>15</v>
      </c>
      <c r="G1069" t="s">
        <v>16</v>
      </c>
      <c r="H1069" t="s">
        <v>17</v>
      </c>
      <c r="I1069" t="s">
        <v>18</v>
      </c>
      <c r="J1069" t="s">
        <v>4554</v>
      </c>
      <c r="K1069" t="s">
        <v>4555</v>
      </c>
      <c r="L1069" t="s">
        <v>4556</v>
      </c>
      <c r="M1069" t="s">
        <v>4557</v>
      </c>
    </row>
    <row r="1070" spans="1:13">
      <c r="A1070">
        <v>1068</v>
      </c>
      <c r="B1070">
        <f>"017"</f>
        <v>0</v>
      </c>
      <c r="C1070" t="s">
        <v>4545</v>
      </c>
      <c r="D1070">
        <v>2024</v>
      </c>
      <c r="E1070" t="s">
        <v>1220</v>
      </c>
      <c r="F1070" t="s">
        <v>15</v>
      </c>
      <c r="G1070" t="s">
        <v>16</v>
      </c>
      <c r="H1070" t="s">
        <v>17</v>
      </c>
      <c r="I1070" t="s">
        <v>18</v>
      </c>
      <c r="J1070" t="s">
        <v>4558</v>
      </c>
      <c r="K1070" t="s">
        <v>4559</v>
      </c>
      <c r="L1070" t="s">
        <v>4560</v>
      </c>
      <c r="M1070" t="s">
        <v>4561</v>
      </c>
    </row>
    <row r="1071" spans="1:13">
      <c r="A1071">
        <v>1069</v>
      </c>
      <c r="B1071">
        <f>"017"</f>
        <v>0</v>
      </c>
      <c r="C1071" t="s">
        <v>4545</v>
      </c>
      <c r="D1071">
        <v>2024</v>
      </c>
      <c r="E1071" t="s">
        <v>1225</v>
      </c>
      <c r="F1071" t="s">
        <v>15</v>
      </c>
      <c r="G1071" t="s">
        <v>16</v>
      </c>
      <c r="H1071" t="s">
        <v>17</v>
      </c>
      <c r="I1071" t="s">
        <v>18</v>
      </c>
      <c r="J1071" t="s">
        <v>4562</v>
      </c>
      <c r="K1071" t="s">
        <v>4563</v>
      </c>
      <c r="L1071" t="s">
        <v>4564</v>
      </c>
      <c r="M1071" t="s">
        <v>4565</v>
      </c>
    </row>
    <row r="1072" spans="1:13">
      <c r="A1072">
        <v>1070</v>
      </c>
      <c r="B1072">
        <f>"017"</f>
        <v>0</v>
      </c>
      <c r="C1072" t="s">
        <v>4545</v>
      </c>
      <c r="D1072">
        <v>2024</v>
      </c>
      <c r="E1072" t="s">
        <v>1230</v>
      </c>
      <c r="F1072" t="s">
        <v>15</v>
      </c>
      <c r="G1072" t="s">
        <v>16</v>
      </c>
      <c r="H1072" t="s">
        <v>17</v>
      </c>
      <c r="I1072" t="s">
        <v>18</v>
      </c>
      <c r="J1072" t="s">
        <v>4566</v>
      </c>
      <c r="K1072" t="s">
        <v>4567</v>
      </c>
      <c r="L1072" t="s">
        <v>4568</v>
      </c>
      <c r="M1072" t="s">
        <v>4569</v>
      </c>
    </row>
    <row r="1073" spans="1:13">
      <c r="A1073">
        <v>1071</v>
      </c>
      <c r="B1073">
        <f>"017"</f>
        <v>0</v>
      </c>
      <c r="C1073" t="s">
        <v>4545</v>
      </c>
      <c r="D1073">
        <v>2024</v>
      </c>
      <c r="E1073" t="s">
        <v>2449</v>
      </c>
      <c r="F1073" t="s">
        <v>15</v>
      </c>
      <c r="G1073" t="s">
        <v>16</v>
      </c>
      <c r="H1073" t="s">
        <v>17</v>
      </c>
      <c r="I1073" t="s">
        <v>18</v>
      </c>
      <c r="J1073" t="s">
        <v>4570</v>
      </c>
      <c r="K1073" t="s">
        <v>4571</v>
      </c>
      <c r="L1073" t="s">
        <v>4572</v>
      </c>
      <c r="M1073" t="s">
        <v>4573</v>
      </c>
    </row>
    <row r="1074" spans="1:13">
      <c r="A1074">
        <v>1072</v>
      </c>
      <c r="B1074">
        <f>"017"</f>
        <v>0</v>
      </c>
      <c r="C1074" t="s">
        <v>4545</v>
      </c>
      <c r="D1074">
        <v>2024</v>
      </c>
      <c r="E1074" t="s">
        <v>1235</v>
      </c>
      <c r="F1074" t="s">
        <v>15</v>
      </c>
      <c r="G1074" t="s">
        <v>16</v>
      </c>
      <c r="H1074" t="s">
        <v>17</v>
      </c>
      <c r="I1074" t="s">
        <v>18</v>
      </c>
      <c r="J1074" t="s">
        <v>4574</v>
      </c>
      <c r="K1074" t="s">
        <v>4575</v>
      </c>
      <c r="L1074" t="s">
        <v>4576</v>
      </c>
      <c r="M1074" t="s">
        <v>4577</v>
      </c>
    </row>
    <row r="1075" spans="1:13">
      <c r="A1075">
        <v>1073</v>
      </c>
      <c r="B1075">
        <f>"017"</f>
        <v>0</v>
      </c>
      <c r="C1075" t="s">
        <v>4545</v>
      </c>
      <c r="D1075">
        <v>2024</v>
      </c>
      <c r="E1075" t="s">
        <v>1240</v>
      </c>
      <c r="F1075" t="s">
        <v>15</v>
      </c>
      <c r="G1075" t="s">
        <v>16</v>
      </c>
      <c r="H1075" t="s">
        <v>17</v>
      </c>
      <c r="I1075" t="s">
        <v>18</v>
      </c>
      <c r="J1075" t="s">
        <v>4578</v>
      </c>
      <c r="K1075" t="s">
        <v>4579</v>
      </c>
      <c r="L1075" t="s">
        <v>4580</v>
      </c>
      <c r="M1075" t="s">
        <v>4581</v>
      </c>
    </row>
    <row r="1076" spans="1:13">
      <c r="A1076">
        <v>1074</v>
      </c>
      <c r="B1076">
        <f>"017"</f>
        <v>0</v>
      </c>
      <c r="C1076" t="s">
        <v>4545</v>
      </c>
      <c r="D1076">
        <v>2024</v>
      </c>
      <c r="E1076" t="s">
        <v>2462</v>
      </c>
      <c r="F1076" t="s">
        <v>15</v>
      </c>
      <c r="G1076" t="s">
        <v>16</v>
      </c>
      <c r="H1076" t="s">
        <v>17</v>
      </c>
      <c r="I1076" t="s">
        <v>18</v>
      </c>
      <c r="J1076" t="s">
        <v>4582</v>
      </c>
      <c r="K1076" t="s">
        <v>4583</v>
      </c>
      <c r="L1076" t="s">
        <v>4584</v>
      </c>
      <c r="M1076" t="s">
        <v>4585</v>
      </c>
    </row>
    <row r="1077" spans="1:13">
      <c r="A1077">
        <v>1075</v>
      </c>
      <c r="B1077">
        <f>"017"</f>
        <v>0</v>
      </c>
      <c r="C1077" t="s">
        <v>4545</v>
      </c>
      <c r="D1077">
        <v>2024</v>
      </c>
      <c r="E1077" t="s">
        <v>23</v>
      </c>
      <c r="F1077" t="s">
        <v>15</v>
      </c>
      <c r="G1077" t="s">
        <v>16</v>
      </c>
      <c r="H1077" t="s">
        <v>17</v>
      </c>
      <c r="I1077" t="s">
        <v>18</v>
      </c>
      <c r="J1077" t="s">
        <v>4586</v>
      </c>
      <c r="K1077" t="s">
        <v>4587</v>
      </c>
      <c r="L1077" t="s">
        <v>4588</v>
      </c>
      <c r="M1077" t="s">
        <v>4589</v>
      </c>
    </row>
    <row r="1078" spans="1:13">
      <c r="A1078">
        <v>1076</v>
      </c>
      <c r="B1078">
        <f>"017"</f>
        <v>0</v>
      </c>
      <c r="C1078" t="s">
        <v>4545</v>
      </c>
      <c r="D1078">
        <v>2024</v>
      </c>
      <c r="E1078" t="s">
        <v>28</v>
      </c>
      <c r="F1078" t="s">
        <v>15</v>
      </c>
      <c r="G1078" t="s">
        <v>16</v>
      </c>
      <c r="H1078" t="s">
        <v>17</v>
      </c>
      <c r="I1078" t="s">
        <v>18</v>
      </c>
      <c r="J1078" t="s">
        <v>4590</v>
      </c>
      <c r="K1078" t="s">
        <v>4591</v>
      </c>
      <c r="L1078" t="s">
        <v>4592</v>
      </c>
      <c r="M1078" t="s">
        <v>4593</v>
      </c>
    </row>
    <row r="1079" spans="1:13">
      <c r="A1079">
        <v>1077</v>
      </c>
      <c r="B1079">
        <f>"017"</f>
        <v>0</v>
      </c>
      <c r="C1079" t="s">
        <v>4545</v>
      </c>
      <c r="D1079">
        <v>2024</v>
      </c>
      <c r="E1079" t="s">
        <v>33</v>
      </c>
      <c r="F1079" t="s">
        <v>15</v>
      </c>
      <c r="G1079" t="s">
        <v>16</v>
      </c>
      <c r="H1079" t="s">
        <v>17</v>
      </c>
      <c r="I1079" t="s">
        <v>18</v>
      </c>
      <c r="J1079" t="s">
        <v>4594</v>
      </c>
      <c r="K1079" t="s">
        <v>4595</v>
      </c>
      <c r="L1079" t="s">
        <v>4596</v>
      </c>
      <c r="M1079" t="s">
        <v>4597</v>
      </c>
    </row>
    <row r="1080" spans="1:13">
      <c r="A1080">
        <v>1078</v>
      </c>
      <c r="B1080">
        <f>"017"</f>
        <v>0</v>
      </c>
      <c r="C1080" t="s">
        <v>4545</v>
      </c>
      <c r="D1080">
        <v>2024</v>
      </c>
      <c r="E1080" t="s">
        <v>38</v>
      </c>
      <c r="F1080" t="s">
        <v>15</v>
      </c>
      <c r="G1080" t="s">
        <v>16</v>
      </c>
      <c r="H1080" t="s">
        <v>17</v>
      </c>
      <c r="I1080" t="s">
        <v>18</v>
      </c>
      <c r="J1080" t="s">
        <v>4598</v>
      </c>
      <c r="K1080" t="s">
        <v>4599</v>
      </c>
      <c r="L1080" t="s">
        <v>4600</v>
      </c>
      <c r="M1080" t="s">
        <v>4601</v>
      </c>
    </row>
    <row r="1081" spans="1:13">
      <c r="A1081">
        <v>1079</v>
      </c>
      <c r="B1081">
        <f>"017"</f>
        <v>0</v>
      </c>
      <c r="C1081" t="s">
        <v>4545</v>
      </c>
      <c r="D1081">
        <v>2024</v>
      </c>
      <c r="E1081" t="s">
        <v>48</v>
      </c>
      <c r="F1081" t="s">
        <v>15</v>
      </c>
      <c r="G1081" t="s">
        <v>16</v>
      </c>
      <c r="H1081" t="s">
        <v>17</v>
      </c>
      <c r="I1081" t="s">
        <v>18</v>
      </c>
      <c r="J1081" t="s">
        <v>4602</v>
      </c>
      <c r="K1081" t="s">
        <v>4603</v>
      </c>
      <c r="L1081" t="s">
        <v>4604</v>
      </c>
      <c r="M1081" t="s">
        <v>4605</v>
      </c>
    </row>
    <row r="1082" spans="1:13">
      <c r="A1082">
        <v>1080</v>
      </c>
      <c r="B1082">
        <f>"017"</f>
        <v>0</v>
      </c>
      <c r="C1082" t="s">
        <v>4545</v>
      </c>
      <c r="D1082">
        <v>2024</v>
      </c>
      <c r="E1082" t="s">
        <v>456</v>
      </c>
      <c r="F1082" t="s">
        <v>15</v>
      </c>
      <c r="G1082" t="s">
        <v>16</v>
      </c>
      <c r="H1082" t="s">
        <v>17</v>
      </c>
      <c r="I1082" t="s">
        <v>18</v>
      </c>
      <c r="J1082" t="s">
        <v>4606</v>
      </c>
      <c r="K1082" t="s">
        <v>4607</v>
      </c>
      <c r="L1082" t="s">
        <v>4608</v>
      </c>
      <c r="M1082" t="s">
        <v>4609</v>
      </c>
    </row>
    <row r="1083" spans="1:13">
      <c r="A1083">
        <v>1081</v>
      </c>
      <c r="B1083">
        <f>"017"</f>
        <v>0</v>
      </c>
      <c r="C1083" t="s">
        <v>4545</v>
      </c>
      <c r="D1083">
        <v>2024</v>
      </c>
      <c r="E1083" t="s">
        <v>58</v>
      </c>
      <c r="F1083" t="s">
        <v>15</v>
      </c>
      <c r="G1083" t="s">
        <v>16</v>
      </c>
      <c r="H1083" t="s">
        <v>17</v>
      </c>
      <c r="I1083" t="s">
        <v>18</v>
      </c>
      <c r="J1083" t="s">
        <v>4610</v>
      </c>
      <c r="K1083" t="s">
        <v>4611</v>
      </c>
      <c r="L1083" t="s">
        <v>4612</v>
      </c>
      <c r="M1083" t="s">
        <v>4613</v>
      </c>
    </row>
    <row r="1084" spans="1:13">
      <c r="A1084">
        <v>1082</v>
      </c>
      <c r="B1084">
        <f>"017"</f>
        <v>0</v>
      </c>
      <c r="C1084" t="s">
        <v>4545</v>
      </c>
      <c r="D1084">
        <v>2024</v>
      </c>
      <c r="E1084" t="s">
        <v>68</v>
      </c>
      <c r="F1084" t="s">
        <v>15</v>
      </c>
      <c r="G1084" t="s">
        <v>16</v>
      </c>
      <c r="H1084" t="s">
        <v>17</v>
      </c>
      <c r="I1084" t="s">
        <v>18</v>
      </c>
      <c r="J1084" t="s">
        <v>4614</v>
      </c>
      <c r="K1084" t="s">
        <v>4615</v>
      </c>
      <c r="L1084" t="s">
        <v>4616</v>
      </c>
      <c r="M1084" t="s">
        <v>4617</v>
      </c>
    </row>
    <row r="1085" spans="1:13">
      <c r="A1085">
        <v>1083</v>
      </c>
      <c r="B1085">
        <f>"017"</f>
        <v>0</v>
      </c>
      <c r="C1085" t="s">
        <v>4545</v>
      </c>
      <c r="D1085">
        <v>2024</v>
      </c>
      <c r="E1085" t="s">
        <v>73</v>
      </c>
      <c r="F1085" t="s">
        <v>15</v>
      </c>
      <c r="G1085" t="s">
        <v>16</v>
      </c>
      <c r="H1085" t="s">
        <v>17</v>
      </c>
      <c r="I1085" t="s">
        <v>18</v>
      </c>
      <c r="J1085" t="s">
        <v>4618</v>
      </c>
      <c r="K1085" t="s">
        <v>4619</v>
      </c>
      <c r="L1085" t="s">
        <v>4620</v>
      </c>
      <c r="M1085" t="s">
        <v>4621</v>
      </c>
    </row>
    <row r="1086" spans="1:13">
      <c r="A1086">
        <v>1084</v>
      </c>
      <c r="B1086">
        <f>"017"</f>
        <v>0</v>
      </c>
      <c r="C1086" t="s">
        <v>4545</v>
      </c>
      <c r="D1086">
        <v>2024</v>
      </c>
      <c r="E1086" t="s">
        <v>473</v>
      </c>
      <c r="F1086" t="s">
        <v>15</v>
      </c>
      <c r="G1086" t="s">
        <v>16</v>
      </c>
      <c r="H1086" t="s">
        <v>17</v>
      </c>
      <c r="I1086" t="s">
        <v>18</v>
      </c>
      <c r="J1086" t="s">
        <v>4622</v>
      </c>
      <c r="K1086" t="s">
        <v>4623</v>
      </c>
      <c r="L1086" t="s">
        <v>4624</v>
      </c>
      <c r="M1086" t="s">
        <v>4625</v>
      </c>
    </row>
    <row r="1087" spans="1:13">
      <c r="A1087">
        <v>1085</v>
      </c>
      <c r="B1087">
        <f>"017"</f>
        <v>0</v>
      </c>
      <c r="C1087" t="s">
        <v>4545</v>
      </c>
      <c r="D1087">
        <v>2024</v>
      </c>
      <c r="E1087" t="s">
        <v>478</v>
      </c>
      <c r="F1087" t="s">
        <v>15</v>
      </c>
      <c r="G1087" t="s">
        <v>16</v>
      </c>
      <c r="H1087" t="s">
        <v>17</v>
      </c>
      <c r="I1087" t="s">
        <v>18</v>
      </c>
      <c r="J1087" t="s">
        <v>4626</v>
      </c>
      <c r="K1087" t="s">
        <v>4627</v>
      </c>
      <c r="L1087" t="s">
        <v>4628</v>
      </c>
      <c r="M1087" t="s">
        <v>4629</v>
      </c>
    </row>
    <row r="1088" spans="1:13">
      <c r="A1088">
        <v>1086</v>
      </c>
      <c r="B1088">
        <f>"017"</f>
        <v>0</v>
      </c>
      <c r="C1088" t="s">
        <v>4545</v>
      </c>
      <c r="D1088">
        <v>2024</v>
      </c>
      <c r="E1088" t="s">
        <v>483</v>
      </c>
      <c r="F1088" t="s">
        <v>15</v>
      </c>
      <c r="G1088" t="s">
        <v>16</v>
      </c>
      <c r="H1088" t="s">
        <v>17</v>
      </c>
      <c r="I1088" t="s">
        <v>18</v>
      </c>
      <c r="J1088" t="s">
        <v>4630</v>
      </c>
      <c r="K1088" t="s">
        <v>4631</v>
      </c>
      <c r="L1088" t="s">
        <v>4632</v>
      </c>
      <c r="M1088" t="s">
        <v>4633</v>
      </c>
    </row>
    <row r="1089" spans="1:13">
      <c r="A1089">
        <v>1087</v>
      </c>
      <c r="B1089">
        <f>"017"</f>
        <v>0</v>
      </c>
      <c r="C1089" t="s">
        <v>4545</v>
      </c>
      <c r="D1089">
        <v>2024</v>
      </c>
      <c r="E1089" t="s">
        <v>83</v>
      </c>
      <c r="F1089" t="s">
        <v>15</v>
      </c>
      <c r="G1089" t="s">
        <v>16</v>
      </c>
      <c r="H1089" t="s">
        <v>17</v>
      </c>
      <c r="I1089" t="s">
        <v>18</v>
      </c>
      <c r="J1089" t="s">
        <v>4634</v>
      </c>
      <c r="K1089" t="s">
        <v>4635</v>
      </c>
      <c r="L1089" t="s">
        <v>4636</v>
      </c>
      <c r="M1089" t="s">
        <v>4637</v>
      </c>
    </row>
    <row r="1090" spans="1:13">
      <c r="A1090">
        <v>1088</v>
      </c>
      <c r="B1090">
        <f>"017"</f>
        <v>0</v>
      </c>
      <c r="C1090" t="s">
        <v>4545</v>
      </c>
      <c r="D1090">
        <v>2024</v>
      </c>
      <c r="E1090" t="s">
        <v>88</v>
      </c>
      <c r="F1090" t="s">
        <v>15</v>
      </c>
      <c r="G1090" t="s">
        <v>16</v>
      </c>
      <c r="H1090" t="s">
        <v>17</v>
      </c>
      <c r="I1090" t="s">
        <v>18</v>
      </c>
      <c r="J1090" t="s">
        <v>4638</v>
      </c>
      <c r="K1090" t="s">
        <v>4639</v>
      </c>
      <c r="L1090" t="s">
        <v>4640</v>
      </c>
      <c r="M1090" t="s">
        <v>4641</v>
      </c>
    </row>
    <row r="1091" spans="1:13">
      <c r="A1091">
        <v>1089</v>
      </c>
      <c r="B1091">
        <f>"017"</f>
        <v>0</v>
      </c>
      <c r="C1091" t="s">
        <v>4545</v>
      </c>
      <c r="D1091">
        <v>2024</v>
      </c>
      <c r="E1091" t="s">
        <v>93</v>
      </c>
      <c r="F1091" t="s">
        <v>15</v>
      </c>
      <c r="G1091" t="s">
        <v>16</v>
      </c>
      <c r="H1091" t="s">
        <v>17</v>
      </c>
      <c r="I1091" t="s">
        <v>18</v>
      </c>
      <c r="J1091" t="s">
        <v>4642</v>
      </c>
      <c r="K1091" t="s">
        <v>4643</v>
      </c>
      <c r="L1091" t="s">
        <v>4644</v>
      </c>
      <c r="M1091" t="s">
        <v>4645</v>
      </c>
    </row>
    <row r="1092" spans="1:13">
      <c r="A1092">
        <v>1090</v>
      </c>
      <c r="B1092">
        <f>"017"</f>
        <v>0</v>
      </c>
      <c r="C1092" t="s">
        <v>4545</v>
      </c>
      <c r="D1092">
        <v>2024</v>
      </c>
      <c r="E1092" t="s">
        <v>504</v>
      </c>
      <c r="F1092" t="s">
        <v>15</v>
      </c>
      <c r="G1092" t="s">
        <v>16</v>
      </c>
      <c r="H1092" t="s">
        <v>17</v>
      </c>
      <c r="I1092" t="s">
        <v>18</v>
      </c>
      <c r="J1092" t="s">
        <v>4646</v>
      </c>
      <c r="K1092" t="s">
        <v>4647</v>
      </c>
      <c r="L1092" t="s">
        <v>4648</v>
      </c>
      <c r="M1092" t="s">
        <v>4649</v>
      </c>
    </row>
    <row r="1093" spans="1:13">
      <c r="A1093">
        <v>1091</v>
      </c>
      <c r="B1093">
        <f>"017"</f>
        <v>0</v>
      </c>
      <c r="C1093" t="s">
        <v>4545</v>
      </c>
      <c r="D1093">
        <v>2024</v>
      </c>
      <c r="E1093" t="s">
        <v>509</v>
      </c>
      <c r="F1093" t="s">
        <v>15</v>
      </c>
      <c r="G1093" t="s">
        <v>16</v>
      </c>
      <c r="H1093" t="s">
        <v>17</v>
      </c>
      <c r="I1093" t="s">
        <v>18</v>
      </c>
      <c r="J1093" t="s">
        <v>4650</v>
      </c>
      <c r="K1093" t="s">
        <v>4651</v>
      </c>
      <c r="L1093" t="s">
        <v>4652</v>
      </c>
      <c r="M1093" t="s">
        <v>4653</v>
      </c>
    </row>
    <row r="1094" spans="1:13">
      <c r="A1094">
        <v>1092</v>
      </c>
      <c r="B1094">
        <f>"017"</f>
        <v>0</v>
      </c>
      <c r="C1094" t="s">
        <v>4545</v>
      </c>
      <c r="D1094">
        <v>2024</v>
      </c>
      <c r="E1094" t="s">
        <v>103</v>
      </c>
      <c r="F1094" t="s">
        <v>15</v>
      </c>
      <c r="G1094" t="s">
        <v>16</v>
      </c>
      <c r="H1094" t="s">
        <v>17</v>
      </c>
      <c r="I1094" t="s">
        <v>18</v>
      </c>
      <c r="J1094" t="s">
        <v>4654</v>
      </c>
      <c r="K1094" t="s">
        <v>4655</v>
      </c>
      <c r="L1094" t="s">
        <v>4656</v>
      </c>
      <c r="M1094" t="s">
        <v>4657</v>
      </c>
    </row>
    <row r="1095" spans="1:13">
      <c r="A1095">
        <v>1093</v>
      </c>
      <c r="B1095">
        <f>"017"</f>
        <v>0</v>
      </c>
      <c r="C1095" t="s">
        <v>4545</v>
      </c>
      <c r="D1095">
        <v>2024</v>
      </c>
      <c r="E1095" t="s">
        <v>108</v>
      </c>
      <c r="F1095" t="s">
        <v>15</v>
      </c>
      <c r="G1095" t="s">
        <v>16</v>
      </c>
      <c r="H1095" t="s">
        <v>17</v>
      </c>
      <c r="I1095" t="s">
        <v>18</v>
      </c>
      <c r="J1095" t="s">
        <v>4658</v>
      </c>
      <c r="K1095" t="s">
        <v>4659</v>
      </c>
      <c r="L1095" t="s">
        <v>4660</v>
      </c>
      <c r="M1095" t="s">
        <v>4661</v>
      </c>
    </row>
    <row r="1096" spans="1:13">
      <c r="A1096">
        <v>1094</v>
      </c>
      <c r="B1096">
        <f>"017"</f>
        <v>0</v>
      </c>
      <c r="C1096" t="s">
        <v>4545</v>
      </c>
      <c r="D1096">
        <v>2024</v>
      </c>
      <c r="E1096" t="s">
        <v>113</v>
      </c>
      <c r="F1096" t="s">
        <v>15</v>
      </c>
      <c r="G1096" t="s">
        <v>16</v>
      </c>
      <c r="H1096" t="s">
        <v>17</v>
      </c>
      <c r="I1096" t="s">
        <v>18</v>
      </c>
      <c r="J1096" t="s">
        <v>4662</v>
      </c>
      <c r="K1096" t="s">
        <v>4663</v>
      </c>
      <c r="L1096" t="s">
        <v>4664</v>
      </c>
      <c r="M1096" t="s">
        <v>4665</v>
      </c>
    </row>
    <row r="1097" spans="1:13">
      <c r="A1097">
        <v>1095</v>
      </c>
      <c r="B1097">
        <f>"017"</f>
        <v>0</v>
      </c>
      <c r="C1097" t="s">
        <v>4545</v>
      </c>
      <c r="D1097">
        <v>2024</v>
      </c>
      <c r="E1097" t="s">
        <v>118</v>
      </c>
      <c r="F1097" t="s">
        <v>15</v>
      </c>
      <c r="G1097" t="s">
        <v>16</v>
      </c>
      <c r="H1097" t="s">
        <v>17</v>
      </c>
      <c r="I1097" t="s">
        <v>18</v>
      </c>
      <c r="J1097" t="s">
        <v>4666</v>
      </c>
      <c r="K1097" t="s">
        <v>4667</v>
      </c>
      <c r="L1097" t="s">
        <v>4668</v>
      </c>
      <c r="M1097" t="s">
        <v>4669</v>
      </c>
    </row>
    <row r="1098" spans="1:13">
      <c r="A1098">
        <v>1096</v>
      </c>
      <c r="B1098">
        <f>"017"</f>
        <v>0</v>
      </c>
      <c r="C1098" t="s">
        <v>4545</v>
      </c>
      <c r="D1098">
        <v>2024</v>
      </c>
      <c r="E1098" t="s">
        <v>123</v>
      </c>
      <c r="F1098" t="s">
        <v>15</v>
      </c>
      <c r="G1098" t="s">
        <v>16</v>
      </c>
      <c r="H1098" t="s">
        <v>17</v>
      </c>
      <c r="I1098" t="s">
        <v>18</v>
      </c>
      <c r="J1098" t="s">
        <v>4670</v>
      </c>
      <c r="K1098" t="s">
        <v>4671</v>
      </c>
      <c r="L1098" t="s">
        <v>4672</v>
      </c>
      <c r="M1098" t="s">
        <v>4673</v>
      </c>
    </row>
    <row r="1099" spans="1:13">
      <c r="A1099">
        <v>1097</v>
      </c>
      <c r="B1099">
        <f>"017"</f>
        <v>0</v>
      </c>
      <c r="C1099" t="s">
        <v>4545</v>
      </c>
      <c r="D1099">
        <v>2024</v>
      </c>
      <c r="E1099" t="s">
        <v>128</v>
      </c>
      <c r="F1099" t="s">
        <v>15</v>
      </c>
      <c r="G1099" t="s">
        <v>16</v>
      </c>
      <c r="H1099" t="s">
        <v>17</v>
      </c>
      <c r="I1099" t="s">
        <v>18</v>
      </c>
      <c r="J1099" t="s">
        <v>4674</v>
      </c>
      <c r="K1099" t="s">
        <v>4675</v>
      </c>
      <c r="L1099" t="s">
        <v>4676</v>
      </c>
      <c r="M1099" t="s">
        <v>4677</v>
      </c>
    </row>
    <row r="1100" spans="1:13">
      <c r="A1100">
        <v>1098</v>
      </c>
      <c r="B1100">
        <f>"017"</f>
        <v>0</v>
      </c>
      <c r="C1100" t="s">
        <v>4545</v>
      </c>
      <c r="D1100">
        <v>2024</v>
      </c>
      <c r="E1100" t="s">
        <v>534</v>
      </c>
      <c r="F1100" t="s">
        <v>15</v>
      </c>
      <c r="G1100" t="s">
        <v>16</v>
      </c>
      <c r="H1100" t="s">
        <v>17</v>
      </c>
      <c r="I1100" t="s">
        <v>18</v>
      </c>
      <c r="J1100" t="s">
        <v>4678</v>
      </c>
      <c r="K1100" t="s">
        <v>4679</v>
      </c>
      <c r="L1100" t="s">
        <v>4680</v>
      </c>
      <c r="M1100" t="s">
        <v>4681</v>
      </c>
    </row>
    <row r="1101" spans="1:13">
      <c r="A1101">
        <v>1099</v>
      </c>
      <c r="B1101">
        <f>"017"</f>
        <v>0</v>
      </c>
      <c r="C1101" t="s">
        <v>4545</v>
      </c>
      <c r="D1101">
        <v>2024</v>
      </c>
      <c r="E1101" t="s">
        <v>133</v>
      </c>
      <c r="F1101" t="s">
        <v>15</v>
      </c>
      <c r="G1101" t="s">
        <v>16</v>
      </c>
      <c r="H1101" t="s">
        <v>17</v>
      </c>
      <c r="I1101" t="s">
        <v>18</v>
      </c>
      <c r="J1101" t="s">
        <v>4682</v>
      </c>
      <c r="K1101" t="s">
        <v>4683</v>
      </c>
      <c r="L1101" t="s">
        <v>4684</v>
      </c>
      <c r="M1101" t="s">
        <v>4685</v>
      </c>
    </row>
    <row r="1102" spans="1:13">
      <c r="A1102">
        <v>1100</v>
      </c>
      <c r="B1102">
        <f>"017"</f>
        <v>0</v>
      </c>
      <c r="C1102" t="s">
        <v>4545</v>
      </c>
      <c r="D1102">
        <v>2024</v>
      </c>
      <c r="E1102" t="s">
        <v>138</v>
      </c>
      <c r="F1102" t="s">
        <v>15</v>
      </c>
      <c r="G1102" t="s">
        <v>16</v>
      </c>
      <c r="H1102" t="s">
        <v>17</v>
      </c>
      <c r="I1102" t="s">
        <v>18</v>
      </c>
      <c r="J1102" t="s">
        <v>4686</v>
      </c>
      <c r="K1102" t="s">
        <v>4687</v>
      </c>
      <c r="L1102" t="s">
        <v>4688</v>
      </c>
      <c r="M1102" t="s">
        <v>4689</v>
      </c>
    </row>
    <row r="1103" spans="1:13">
      <c r="A1103">
        <v>1101</v>
      </c>
      <c r="B1103">
        <f>"017"</f>
        <v>0</v>
      </c>
      <c r="C1103" t="s">
        <v>4545</v>
      </c>
      <c r="D1103">
        <v>2024</v>
      </c>
      <c r="E1103" t="s">
        <v>143</v>
      </c>
      <c r="F1103" t="s">
        <v>15</v>
      </c>
      <c r="G1103" t="s">
        <v>16</v>
      </c>
      <c r="H1103" t="s">
        <v>17</v>
      </c>
      <c r="I1103" t="s">
        <v>18</v>
      </c>
      <c r="J1103" t="s">
        <v>4690</v>
      </c>
      <c r="K1103" t="s">
        <v>4691</v>
      </c>
      <c r="L1103" t="s">
        <v>4692</v>
      </c>
      <c r="M1103" t="s">
        <v>4693</v>
      </c>
    </row>
    <row r="1104" spans="1:13">
      <c r="A1104">
        <v>1102</v>
      </c>
      <c r="B1104">
        <f>"017"</f>
        <v>0</v>
      </c>
      <c r="C1104" t="s">
        <v>4545</v>
      </c>
      <c r="D1104">
        <v>2024</v>
      </c>
      <c r="E1104" t="s">
        <v>1759</v>
      </c>
      <c r="F1104" t="s">
        <v>15</v>
      </c>
      <c r="G1104" t="s">
        <v>16</v>
      </c>
      <c r="H1104" t="s">
        <v>17</v>
      </c>
      <c r="I1104" t="s">
        <v>18</v>
      </c>
      <c r="J1104" t="s">
        <v>4694</v>
      </c>
      <c r="K1104" t="s">
        <v>4695</v>
      </c>
      <c r="L1104" t="s">
        <v>4696</v>
      </c>
      <c r="M1104" t="s">
        <v>4697</v>
      </c>
    </row>
    <row r="1105" spans="1:13">
      <c r="A1105">
        <v>1103</v>
      </c>
      <c r="B1105">
        <f>"017"</f>
        <v>0</v>
      </c>
      <c r="C1105" t="s">
        <v>4545</v>
      </c>
      <c r="D1105">
        <v>2024</v>
      </c>
      <c r="E1105" t="s">
        <v>551</v>
      </c>
      <c r="F1105" t="s">
        <v>15</v>
      </c>
      <c r="G1105" t="s">
        <v>16</v>
      </c>
      <c r="H1105" t="s">
        <v>17</v>
      </c>
      <c r="I1105" t="s">
        <v>18</v>
      </c>
      <c r="J1105" t="s">
        <v>4698</v>
      </c>
      <c r="K1105" t="s">
        <v>4699</v>
      </c>
      <c r="L1105" t="s">
        <v>4700</v>
      </c>
      <c r="M1105" t="s">
        <v>4701</v>
      </c>
    </row>
    <row r="1106" spans="1:13">
      <c r="A1106">
        <v>1104</v>
      </c>
      <c r="B1106">
        <f>"017"</f>
        <v>0</v>
      </c>
      <c r="C1106" t="s">
        <v>4545</v>
      </c>
      <c r="D1106">
        <v>2024</v>
      </c>
      <c r="E1106" t="s">
        <v>153</v>
      </c>
      <c r="F1106" t="s">
        <v>15</v>
      </c>
      <c r="G1106" t="s">
        <v>16</v>
      </c>
      <c r="H1106" t="s">
        <v>17</v>
      </c>
      <c r="I1106" t="s">
        <v>18</v>
      </c>
      <c r="J1106" t="s">
        <v>4702</v>
      </c>
      <c r="K1106" t="s">
        <v>4703</v>
      </c>
      <c r="L1106" t="s">
        <v>4704</v>
      </c>
      <c r="M1106" t="s">
        <v>4705</v>
      </c>
    </row>
    <row r="1107" spans="1:13">
      <c r="A1107">
        <v>1105</v>
      </c>
      <c r="B1107">
        <f>"017"</f>
        <v>0</v>
      </c>
      <c r="C1107" t="s">
        <v>4545</v>
      </c>
      <c r="D1107">
        <v>2024</v>
      </c>
      <c r="E1107" t="s">
        <v>158</v>
      </c>
      <c r="F1107" t="s">
        <v>15</v>
      </c>
      <c r="G1107" t="s">
        <v>16</v>
      </c>
      <c r="H1107" t="s">
        <v>17</v>
      </c>
      <c r="I1107" t="s">
        <v>18</v>
      </c>
      <c r="J1107" t="s">
        <v>4706</v>
      </c>
      <c r="K1107" t="s">
        <v>4707</v>
      </c>
      <c r="L1107" t="s">
        <v>4708</v>
      </c>
      <c r="M1107" t="s">
        <v>4709</v>
      </c>
    </row>
    <row r="1108" spans="1:13">
      <c r="A1108">
        <v>1106</v>
      </c>
      <c r="B1108">
        <f>"017"</f>
        <v>0</v>
      </c>
      <c r="C1108" t="s">
        <v>4545</v>
      </c>
      <c r="D1108">
        <v>2024</v>
      </c>
      <c r="E1108" t="s">
        <v>163</v>
      </c>
      <c r="F1108" t="s">
        <v>15</v>
      </c>
      <c r="G1108" t="s">
        <v>16</v>
      </c>
      <c r="H1108" t="s">
        <v>17</v>
      </c>
      <c r="I1108" t="s">
        <v>18</v>
      </c>
      <c r="J1108" t="s">
        <v>4710</v>
      </c>
      <c r="K1108" t="s">
        <v>4711</v>
      </c>
      <c r="L1108" t="s">
        <v>4712</v>
      </c>
      <c r="M1108" t="s">
        <v>4713</v>
      </c>
    </row>
    <row r="1109" spans="1:13">
      <c r="A1109">
        <v>1107</v>
      </c>
      <c r="B1109">
        <f>"017"</f>
        <v>0</v>
      </c>
      <c r="C1109" t="s">
        <v>4545</v>
      </c>
      <c r="D1109">
        <v>2024</v>
      </c>
      <c r="E1109" t="s">
        <v>168</v>
      </c>
      <c r="F1109" t="s">
        <v>15</v>
      </c>
      <c r="G1109" t="s">
        <v>16</v>
      </c>
      <c r="H1109" t="s">
        <v>17</v>
      </c>
      <c r="I1109" t="s">
        <v>18</v>
      </c>
      <c r="J1109" t="s">
        <v>4714</v>
      </c>
      <c r="K1109" t="s">
        <v>4715</v>
      </c>
      <c r="L1109" t="s">
        <v>4716</v>
      </c>
      <c r="M1109" t="s">
        <v>4717</v>
      </c>
    </row>
    <row r="1110" spans="1:13">
      <c r="A1110">
        <v>1108</v>
      </c>
      <c r="B1110">
        <f>"017"</f>
        <v>0</v>
      </c>
      <c r="C1110" t="s">
        <v>4545</v>
      </c>
      <c r="D1110">
        <v>2024</v>
      </c>
      <c r="E1110" t="s">
        <v>4718</v>
      </c>
      <c r="F1110" t="s">
        <v>15</v>
      </c>
      <c r="G1110" t="s">
        <v>16</v>
      </c>
      <c r="H1110" t="s">
        <v>17</v>
      </c>
      <c r="I1110" t="s">
        <v>18</v>
      </c>
      <c r="J1110" t="s">
        <v>4719</v>
      </c>
      <c r="K1110" t="s">
        <v>4720</v>
      </c>
      <c r="L1110" t="s">
        <v>4721</v>
      </c>
      <c r="M1110" t="s">
        <v>4722</v>
      </c>
    </row>
    <row r="1111" spans="1:13">
      <c r="A1111">
        <v>1109</v>
      </c>
      <c r="B1111">
        <f>"017"</f>
        <v>0</v>
      </c>
      <c r="C1111" t="s">
        <v>4545</v>
      </c>
      <c r="D1111">
        <v>2024</v>
      </c>
      <c r="E1111" t="s">
        <v>4723</v>
      </c>
      <c r="F1111" t="s">
        <v>15</v>
      </c>
      <c r="G1111" t="s">
        <v>16</v>
      </c>
      <c r="H1111" t="s">
        <v>17</v>
      </c>
      <c r="I1111" t="s">
        <v>18</v>
      </c>
      <c r="J1111" t="s">
        <v>4724</v>
      </c>
      <c r="K1111" t="s">
        <v>4725</v>
      </c>
      <c r="L1111" t="s">
        <v>4726</v>
      </c>
      <c r="M1111" t="s">
        <v>4727</v>
      </c>
    </row>
    <row r="1112" spans="1:13">
      <c r="A1112">
        <v>1110</v>
      </c>
      <c r="B1112">
        <f>"017"</f>
        <v>0</v>
      </c>
      <c r="C1112" t="s">
        <v>4545</v>
      </c>
      <c r="D1112">
        <v>2024</v>
      </c>
      <c r="E1112" t="s">
        <v>4728</v>
      </c>
      <c r="F1112" t="s">
        <v>15</v>
      </c>
      <c r="G1112" t="s">
        <v>16</v>
      </c>
      <c r="H1112" t="s">
        <v>17</v>
      </c>
      <c r="I1112" t="s">
        <v>18</v>
      </c>
      <c r="J1112" t="s">
        <v>4729</v>
      </c>
      <c r="K1112" t="s">
        <v>4730</v>
      </c>
      <c r="L1112" t="s">
        <v>4731</v>
      </c>
      <c r="M1112" t="s">
        <v>4732</v>
      </c>
    </row>
    <row r="1113" spans="1:13">
      <c r="A1113">
        <v>1111</v>
      </c>
      <c r="B1113">
        <f>"017"</f>
        <v>0</v>
      </c>
      <c r="C1113" t="s">
        <v>4545</v>
      </c>
      <c r="D1113">
        <v>2024</v>
      </c>
      <c r="E1113" t="s">
        <v>183</v>
      </c>
      <c r="F1113" t="s">
        <v>15</v>
      </c>
      <c r="G1113" t="s">
        <v>16</v>
      </c>
      <c r="H1113" t="s">
        <v>17</v>
      </c>
      <c r="I1113" t="s">
        <v>18</v>
      </c>
      <c r="J1113" t="s">
        <v>4733</v>
      </c>
      <c r="K1113" t="s">
        <v>4734</v>
      </c>
      <c r="L1113" t="s">
        <v>4735</v>
      </c>
      <c r="M1113" t="s">
        <v>4736</v>
      </c>
    </row>
    <row r="1114" spans="1:13">
      <c r="A1114">
        <v>1112</v>
      </c>
      <c r="B1114">
        <f>"017"</f>
        <v>0</v>
      </c>
      <c r="C1114" t="s">
        <v>4545</v>
      </c>
      <c r="D1114">
        <v>2024</v>
      </c>
      <c r="E1114" t="s">
        <v>4737</v>
      </c>
      <c r="F1114" t="s">
        <v>15</v>
      </c>
      <c r="G1114" t="s">
        <v>16</v>
      </c>
      <c r="H1114" t="s">
        <v>17</v>
      </c>
      <c r="I1114" t="s">
        <v>18</v>
      </c>
      <c r="J1114" t="s">
        <v>4738</v>
      </c>
      <c r="K1114" t="s">
        <v>4739</v>
      </c>
      <c r="L1114" t="s">
        <v>4740</v>
      </c>
      <c r="M1114" t="s">
        <v>4741</v>
      </c>
    </row>
    <row r="1115" spans="1:13">
      <c r="A1115">
        <v>1113</v>
      </c>
      <c r="B1115">
        <f>"017"</f>
        <v>0</v>
      </c>
      <c r="C1115" t="s">
        <v>4545</v>
      </c>
      <c r="D1115">
        <v>2024</v>
      </c>
      <c r="E1115" t="s">
        <v>4742</v>
      </c>
      <c r="F1115" t="s">
        <v>15</v>
      </c>
      <c r="G1115" t="s">
        <v>16</v>
      </c>
      <c r="H1115" t="s">
        <v>17</v>
      </c>
      <c r="I1115" t="s">
        <v>18</v>
      </c>
      <c r="J1115" t="s">
        <v>4743</v>
      </c>
      <c r="K1115" t="s">
        <v>4744</v>
      </c>
      <c r="L1115" t="s">
        <v>4745</v>
      </c>
      <c r="M1115" t="s">
        <v>4722</v>
      </c>
    </row>
    <row r="1116" spans="1:13">
      <c r="A1116">
        <v>1114</v>
      </c>
      <c r="B1116">
        <f>"017"</f>
        <v>0</v>
      </c>
      <c r="C1116" t="s">
        <v>4545</v>
      </c>
      <c r="D1116">
        <v>2024</v>
      </c>
      <c r="E1116" t="s">
        <v>4746</v>
      </c>
      <c r="F1116" t="s">
        <v>15</v>
      </c>
      <c r="G1116" t="s">
        <v>16</v>
      </c>
      <c r="H1116" t="s">
        <v>17</v>
      </c>
      <c r="I1116" t="s">
        <v>18</v>
      </c>
      <c r="J1116" t="s">
        <v>4747</v>
      </c>
      <c r="K1116" t="s">
        <v>4748</v>
      </c>
      <c r="L1116" t="s">
        <v>4749</v>
      </c>
      <c r="M1116" t="s">
        <v>4750</v>
      </c>
    </row>
    <row r="1117" spans="1:13">
      <c r="A1117">
        <v>1115</v>
      </c>
      <c r="B1117">
        <f>"017"</f>
        <v>0</v>
      </c>
      <c r="C1117" t="s">
        <v>4545</v>
      </c>
      <c r="D1117">
        <v>2024</v>
      </c>
      <c r="E1117" t="s">
        <v>188</v>
      </c>
      <c r="F1117" t="s">
        <v>15</v>
      </c>
      <c r="G1117" t="s">
        <v>16</v>
      </c>
      <c r="H1117" t="s">
        <v>17</v>
      </c>
      <c r="I1117" t="s">
        <v>18</v>
      </c>
      <c r="J1117" t="s">
        <v>4751</v>
      </c>
      <c r="K1117" t="s">
        <v>4752</v>
      </c>
      <c r="L1117" t="s">
        <v>4753</v>
      </c>
      <c r="M1117" t="s">
        <v>4754</v>
      </c>
    </row>
    <row r="1118" spans="1:13">
      <c r="A1118">
        <v>1116</v>
      </c>
      <c r="B1118">
        <f>"017"</f>
        <v>0</v>
      </c>
      <c r="C1118" t="s">
        <v>4545</v>
      </c>
      <c r="D1118">
        <v>2024</v>
      </c>
      <c r="E1118" t="s">
        <v>198</v>
      </c>
      <c r="F1118" t="s">
        <v>15</v>
      </c>
      <c r="G1118" t="s">
        <v>16</v>
      </c>
      <c r="H1118" t="s">
        <v>17</v>
      </c>
      <c r="I1118" t="s">
        <v>18</v>
      </c>
      <c r="J1118" t="s">
        <v>4755</v>
      </c>
      <c r="K1118" t="s">
        <v>4756</v>
      </c>
      <c r="L1118" t="s">
        <v>4757</v>
      </c>
      <c r="M1118" t="s">
        <v>4758</v>
      </c>
    </row>
    <row r="1119" spans="1:13">
      <c r="A1119">
        <v>1117</v>
      </c>
      <c r="B1119">
        <f>"017"</f>
        <v>0</v>
      </c>
      <c r="C1119" t="s">
        <v>4545</v>
      </c>
      <c r="D1119">
        <v>2024</v>
      </c>
      <c r="E1119" t="s">
        <v>203</v>
      </c>
      <c r="F1119" t="s">
        <v>15</v>
      </c>
      <c r="G1119" t="s">
        <v>16</v>
      </c>
      <c r="H1119" t="s">
        <v>17</v>
      </c>
      <c r="I1119" t="s">
        <v>18</v>
      </c>
      <c r="J1119" t="s">
        <v>4759</v>
      </c>
      <c r="K1119" t="s">
        <v>4760</v>
      </c>
      <c r="L1119" t="s">
        <v>4761</v>
      </c>
      <c r="M1119" t="s">
        <v>4762</v>
      </c>
    </row>
    <row r="1120" spans="1:13">
      <c r="A1120">
        <v>1118</v>
      </c>
      <c r="B1120">
        <f>"017"</f>
        <v>0</v>
      </c>
      <c r="C1120" t="s">
        <v>4545</v>
      </c>
      <c r="D1120">
        <v>2024</v>
      </c>
      <c r="E1120" t="s">
        <v>389</v>
      </c>
      <c r="F1120" t="s">
        <v>15</v>
      </c>
      <c r="G1120" t="s">
        <v>16</v>
      </c>
      <c r="H1120" t="s">
        <v>17</v>
      </c>
      <c r="I1120" t="s">
        <v>18</v>
      </c>
      <c r="J1120" t="s">
        <v>4763</v>
      </c>
      <c r="K1120" t="s">
        <v>4764</v>
      </c>
      <c r="L1120" t="s">
        <v>4765</v>
      </c>
      <c r="M1120" t="s">
        <v>4766</v>
      </c>
    </row>
    <row r="1121" spans="1:13">
      <c r="A1121">
        <v>1119</v>
      </c>
      <c r="B1121">
        <f>"017"</f>
        <v>0</v>
      </c>
      <c r="C1121" t="s">
        <v>4545</v>
      </c>
      <c r="D1121">
        <v>2024</v>
      </c>
      <c r="E1121" t="s">
        <v>394</v>
      </c>
      <c r="F1121" t="s">
        <v>15</v>
      </c>
      <c r="G1121" t="s">
        <v>16</v>
      </c>
      <c r="H1121" t="s">
        <v>17</v>
      </c>
      <c r="I1121" t="s">
        <v>18</v>
      </c>
      <c r="J1121" t="s">
        <v>4767</v>
      </c>
      <c r="K1121" t="s">
        <v>4768</v>
      </c>
      <c r="L1121" t="s">
        <v>4769</v>
      </c>
      <c r="M1121" t="s">
        <v>4770</v>
      </c>
    </row>
    <row r="1122" spans="1:13">
      <c r="A1122">
        <v>1120</v>
      </c>
      <c r="B1122">
        <f>"017"</f>
        <v>0</v>
      </c>
      <c r="C1122" t="s">
        <v>4545</v>
      </c>
      <c r="D1122">
        <v>2024</v>
      </c>
      <c r="E1122" t="s">
        <v>208</v>
      </c>
      <c r="F1122" t="s">
        <v>15</v>
      </c>
      <c r="G1122" t="s">
        <v>16</v>
      </c>
      <c r="H1122" t="s">
        <v>17</v>
      </c>
      <c r="I1122" t="s">
        <v>18</v>
      </c>
      <c r="J1122" t="s">
        <v>4771</v>
      </c>
      <c r="K1122" t="s">
        <v>4772</v>
      </c>
      <c r="L1122" t="s">
        <v>4773</v>
      </c>
      <c r="M1122" t="s">
        <v>4774</v>
      </c>
    </row>
    <row r="1123" spans="1:13">
      <c r="A1123">
        <v>1121</v>
      </c>
      <c r="B1123">
        <f>"017"</f>
        <v>0</v>
      </c>
      <c r="C1123" t="s">
        <v>4545</v>
      </c>
      <c r="D1123">
        <v>2024</v>
      </c>
      <c r="E1123" t="s">
        <v>615</v>
      </c>
      <c r="F1123" t="s">
        <v>15</v>
      </c>
      <c r="G1123" t="s">
        <v>16</v>
      </c>
      <c r="H1123" t="s">
        <v>17</v>
      </c>
      <c r="I1123" t="s">
        <v>18</v>
      </c>
      <c r="J1123" t="s">
        <v>4775</v>
      </c>
      <c r="K1123" t="s">
        <v>4776</v>
      </c>
      <c r="L1123" t="s">
        <v>4777</v>
      </c>
      <c r="M1123" t="s">
        <v>4778</v>
      </c>
    </row>
    <row r="1124" spans="1:13">
      <c r="A1124">
        <v>1122</v>
      </c>
      <c r="B1124">
        <f>"017"</f>
        <v>0</v>
      </c>
      <c r="C1124" t="s">
        <v>4545</v>
      </c>
      <c r="D1124">
        <v>2024</v>
      </c>
      <c r="E1124" t="s">
        <v>218</v>
      </c>
      <c r="F1124" t="s">
        <v>15</v>
      </c>
      <c r="G1124" t="s">
        <v>16</v>
      </c>
      <c r="H1124" t="s">
        <v>17</v>
      </c>
      <c r="I1124" t="s">
        <v>18</v>
      </c>
      <c r="J1124" t="s">
        <v>4779</v>
      </c>
      <c r="K1124" t="s">
        <v>4780</v>
      </c>
      <c r="L1124" t="s">
        <v>4781</v>
      </c>
      <c r="M1124" t="s">
        <v>4782</v>
      </c>
    </row>
    <row r="1125" spans="1:13">
      <c r="A1125">
        <v>1123</v>
      </c>
      <c r="B1125">
        <f>"017"</f>
        <v>0</v>
      </c>
      <c r="C1125" t="s">
        <v>4545</v>
      </c>
      <c r="D1125">
        <v>2024</v>
      </c>
      <c r="E1125" t="s">
        <v>403</v>
      </c>
      <c r="F1125" t="s">
        <v>15</v>
      </c>
      <c r="G1125" t="s">
        <v>16</v>
      </c>
      <c r="H1125" t="s">
        <v>17</v>
      </c>
      <c r="I1125" t="s">
        <v>18</v>
      </c>
      <c r="J1125" t="s">
        <v>4783</v>
      </c>
      <c r="K1125" t="s">
        <v>4784</v>
      </c>
      <c r="L1125" t="s">
        <v>4785</v>
      </c>
      <c r="M1125" t="s">
        <v>4786</v>
      </c>
    </row>
    <row r="1126" spans="1:13">
      <c r="A1126">
        <v>1124</v>
      </c>
      <c r="B1126">
        <f>"017"</f>
        <v>0</v>
      </c>
      <c r="C1126" t="s">
        <v>4545</v>
      </c>
      <c r="D1126">
        <v>2024</v>
      </c>
      <c r="E1126" t="s">
        <v>413</v>
      </c>
      <c r="F1126" t="s">
        <v>15</v>
      </c>
      <c r="G1126" t="s">
        <v>16</v>
      </c>
      <c r="H1126" t="s">
        <v>17</v>
      </c>
      <c r="I1126" t="s">
        <v>18</v>
      </c>
      <c r="J1126" t="s">
        <v>4787</v>
      </c>
      <c r="K1126" t="s">
        <v>4788</v>
      </c>
      <c r="L1126" t="s">
        <v>4789</v>
      </c>
      <c r="M1126" t="s">
        <v>4790</v>
      </c>
    </row>
    <row r="1127" spans="1:13">
      <c r="A1127">
        <v>1125</v>
      </c>
      <c r="B1127">
        <f>"017"</f>
        <v>0</v>
      </c>
      <c r="C1127" t="s">
        <v>4545</v>
      </c>
      <c r="D1127">
        <v>2024</v>
      </c>
      <c r="E1127" t="s">
        <v>223</v>
      </c>
      <c r="F1127" t="s">
        <v>15</v>
      </c>
      <c r="G1127" t="s">
        <v>16</v>
      </c>
      <c r="H1127" t="s">
        <v>17</v>
      </c>
      <c r="I1127" t="s">
        <v>18</v>
      </c>
      <c r="J1127" t="s">
        <v>4791</v>
      </c>
      <c r="K1127" t="s">
        <v>4792</v>
      </c>
      <c r="L1127" t="s">
        <v>4793</v>
      </c>
      <c r="M1127" t="s">
        <v>4794</v>
      </c>
    </row>
    <row r="1128" spans="1:13">
      <c r="A1128">
        <v>1126</v>
      </c>
      <c r="B1128">
        <f>"017"</f>
        <v>0</v>
      </c>
      <c r="C1128" t="s">
        <v>4545</v>
      </c>
      <c r="D1128">
        <v>2024</v>
      </c>
      <c r="E1128" t="s">
        <v>228</v>
      </c>
      <c r="F1128" t="s">
        <v>15</v>
      </c>
      <c r="G1128" t="s">
        <v>16</v>
      </c>
      <c r="H1128" t="s">
        <v>17</v>
      </c>
      <c r="I1128" t="s">
        <v>18</v>
      </c>
      <c r="J1128" t="s">
        <v>4795</v>
      </c>
      <c r="K1128" t="s">
        <v>4796</v>
      </c>
      <c r="L1128" t="s">
        <v>4797</v>
      </c>
      <c r="M1128" t="s">
        <v>4798</v>
      </c>
    </row>
    <row r="1129" spans="1:13">
      <c r="A1129">
        <v>1127</v>
      </c>
      <c r="B1129">
        <f>"017"</f>
        <v>0</v>
      </c>
      <c r="C1129" t="s">
        <v>4545</v>
      </c>
      <c r="D1129">
        <v>2024</v>
      </c>
      <c r="E1129" t="s">
        <v>233</v>
      </c>
      <c r="F1129" t="s">
        <v>15</v>
      </c>
      <c r="G1129" t="s">
        <v>16</v>
      </c>
      <c r="H1129" t="s">
        <v>17</v>
      </c>
      <c r="I1129" t="s">
        <v>18</v>
      </c>
      <c r="J1129" t="s">
        <v>4799</v>
      </c>
      <c r="K1129" t="s">
        <v>4800</v>
      </c>
      <c r="L1129" t="s">
        <v>4801</v>
      </c>
      <c r="M1129" t="s">
        <v>4802</v>
      </c>
    </row>
    <row r="1130" spans="1:13">
      <c r="A1130">
        <v>1128</v>
      </c>
      <c r="B1130">
        <f>"017"</f>
        <v>0</v>
      </c>
      <c r="C1130" t="s">
        <v>4545</v>
      </c>
      <c r="D1130">
        <v>2024</v>
      </c>
      <c r="E1130" t="s">
        <v>243</v>
      </c>
      <c r="F1130" t="s">
        <v>15</v>
      </c>
      <c r="G1130" t="s">
        <v>16</v>
      </c>
      <c r="H1130" t="s">
        <v>17</v>
      </c>
      <c r="I1130" t="s">
        <v>18</v>
      </c>
      <c r="J1130" t="s">
        <v>4803</v>
      </c>
      <c r="K1130" t="s">
        <v>4804</v>
      </c>
      <c r="L1130" t="s">
        <v>4805</v>
      </c>
      <c r="M1130" t="s">
        <v>4806</v>
      </c>
    </row>
    <row r="1131" spans="1:13">
      <c r="A1131">
        <v>1129</v>
      </c>
      <c r="B1131">
        <f>"017"</f>
        <v>0</v>
      </c>
      <c r="C1131" t="s">
        <v>4545</v>
      </c>
      <c r="D1131">
        <v>2024</v>
      </c>
      <c r="E1131" t="s">
        <v>248</v>
      </c>
      <c r="F1131" t="s">
        <v>15</v>
      </c>
      <c r="G1131" t="s">
        <v>16</v>
      </c>
      <c r="H1131" t="s">
        <v>17</v>
      </c>
      <c r="I1131" t="s">
        <v>18</v>
      </c>
      <c r="J1131" t="s">
        <v>4807</v>
      </c>
      <c r="K1131" t="s">
        <v>4808</v>
      </c>
      <c r="L1131" t="s">
        <v>4809</v>
      </c>
      <c r="M1131" t="s">
        <v>4810</v>
      </c>
    </row>
    <row r="1132" spans="1:13">
      <c r="A1132">
        <v>1130</v>
      </c>
      <c r="B1132">
        <f>"017"</f>
        <v>0</v>
      </c>
      <c r="C1132" t="s">
        <v>4545</v>
      </c>
      <c r="D1132">
        <v>2024</v>
      </c>
      <c r="E1132" t="s">
        <v>253</v>
      </c>
      <c r="F1132" t="s">
        <v>15</v>
      </c>
      <c r="G1132" t="s">
        <v>16</v>
      </c>
      <c r="H1132" t="s">
        <v>17</v>
      </c>
      <c r="I1132" t="s">
        <v>18</v>
      </c>
      <c r="J1132" t="s">
        <v>4811</v>
      </c>
      <c r="K1132" t="s">
        <v>4812</v>
      </c>
      <c r="L1132" t="s">
        <v>4813</v>
      </c>
      <c r="M1132" t="s">
        <v>4814</v>
      </c>
    </row>
    <row r="1133" spans="1:13">
      <c r="A1133">
        <v>1131</v>
      </c>
      <c r="B1133">
        <f>"017"</f>
        <v>0</v>
      </c>
      <c r="C1133" t="s">
        <v>4545</v>
      </c>
      <c r="D1133">
        <v>2024</v>
      </c>
      <c r="E1133" t="s">
        <v>268</v>
      </c>
      <c r="F1133" t="s">
        <v>15</v>
      </c>
      <c r="G1133" t="s">
        <v>16</v>
      </c>
      <c r="H1133" t="s">
        <v>17</v>
      </c>
      <c r="I1133" t="s">
        <v>18</v>
      </c>
      <c r="J1133" t="s">
        <v>4815</v>
      </c>
      <c r="K1133" t="s">
        <v>4816</v>
      </c>
      <c r="L1133" t="s">
        <v>4817</v>
      </c>
      <c r="M1133" t="s">
        <v>4818</v>
      </c>
    </row>
    <row r="1134" spans="1:13">
      <c r="A1134">
        <v>1132</v>
      </c>
      <c r="B1134">
        <f>"017"</f>
        <v>0</v>
      </c>
      <c r="C1134" t="s">
        <v>4545</v>
      </c>
      <c r="D1134">
        <v>2024</v>
      </c>
      <c r="E1134" t="s">
        <v>273</v>
      </c>
      <c r="F1134" t="s">
        <v>15</v>
      </c>
      <c r="G1134" t="s">
        <v>16</v>
      </c>
      <c r="H1134" t="s">
        <v>17</v>
      </c>
      <c r="I1134" t="s">
        <v>18</v>
      </c>
      <c r="J1134" t="s">
        <v>4819</v>
      </c>
      <c r="K1134" t="s">
        <v>4820</v>
      </c>
      <c r="L1134" t="s">
        <v>4821</v>
      </c>
      <c r="M1134" t="s">
        <v>4822</v>
      </c>
    </row>
    <row r="1135" spans="1:13">
      <c r="A1135">
        <v>1133</v>
      </c>
      <c r="B1135">
        <f>"017"</f>
        <v>0</v>
      </c>
      <c r="C1135" t="s">
        <v>4545</v>
      </c>
      <c r="D1135">
        <v>2024</v>
      </c>
      <c r="E1135" t="s">
        <v>278</v>
      </c>
      <c r="F1135" t="s">
        <v>15</v>
      </c>
      <c r="G1135" t="s">
        <v>16</v>
      </c>
      <c r="H1135" t="s">
        <v>17</v>
      </c>
      <c r="I1135" t="s">
        <v>18</v>
      </c>
      <c r="J1135" t="s">
        <v>4823</v>
      </c>
      <c r="K1135" t="s">
        <v>4824</v>
      </c>
      <c r="L1135" t="s">
        <v>4825</v>
      </c>
      <c r="M1135" t="s">
        <v>4826</v>
      </c>
    </row>
    <row r="1136" spans="1:13">
      <c r="A1136">
        <v>1134</v>
      </c>
      <c r="B1136">
        <f>"017"</f>
        <v>0</v>
      </c>
      <c r="C1136" t="s">
        <v>4545</v>
      </c>
      <c r="D1136">
        <v>2024</v>
      </c>
      <c r="E1136" t="s">
        <v>283</v>
      </c>
      <c r="F1136" t="s">
        <v>15</v>
      </c>
      <c r="G1136" t="s">
        <v>16</v>
      </c>
      <c r="H1136" t="s">
        <v>17</v>
      </c>
      <c r="I1136" t="s">
        <v>18</v>
      </c>
      <c r="J1136" t="s">
        <v>4827</v>
      </c>
      <c r="K1136" t="s">
        <v>4828</v>
      </c>
      <c r="L1136" t="s">
        <v>4829</v>
      </c>
      <c r="M1136" t="s">
        <v>4830</v>
      </c>
    </row>
    <row r="1137" spans="1:13">
      <c r="A1137">
        <v>1135</v>
      </c>
      <c r="B1137">
        <f>"017"</f>
        <v>0</v>
      </c>
      <c r="C1137" t="s">
        <v>4545</v>
      </c>
      <c r="D1137">
        <v>2024</v>
      </c>
      <c r="E1137" t="s">
        <v>288</v>
      </c>
      <c r="F1137" t="s">
        <v>15</v>
      </c>
      <c r="G1137" t="s">
        <v>16</v>
      </c>
      <c r="H1137" t="s">
        <v>17</v>
      </c>
      <c r="I1137" t="s">
        <v>18</v>
      </c>
      <c r="J1137" t="s">
        <v>4831</v>
      </c>
      <c r="K1137" t="s">
        <v>4832</v>
      </c>
      <c r="L1137" t="s">
        <v>4833</v>
      </c>
      <c r="M1137" t="s">
        <v>4834</v>
      </c>
    </row>
    <row r="1138" spans="1:13">
      <c r="A1138">
        <v>1136</v>
      </c>
      <c r="B1138">
        <f>"017"</f>
        <v>0</v>
      </c>
      <c r="C1138" t="s">
        <v>4545</v>
      </c>
      <c r="D1138">
        <v>2024</v>
      </c>
      <c r="E1138" t="s">
        <v>303</v>
      </c>
      <c r="F1138" t="s">
        <v>15</v>
      </c>
      <c r="G1138" t="s">
        <v>16</v>
      </c>
      <c r="H1138" t="s">
        <v>17</v>
      </c>
      <c r="I1138" t="s">
        <v>18</v>
      </c>
      <c r="J1138" t="s">
        <v>4835</v>
      </c>
      <c r="K1138" t="s">
        <v>4836</v>
      </c>
      <c r="L1138" t="s">
        <v>4837</v>
      </c>
      <c r="M1138" t="s">
        <v>4838</v>
      </c>
    </row>
    <row r="1139" spans="1:13">
      <c r="A1139">
        <v>1137</v>
      </c>
      <c r="B1139">
        <f>"017"</f>
        <v>0</v>
      </c>
      <c r="C1139" t="s">
        <v>4545</v>
      </c>
      <c r="D1139">
        <v>2024</v>
      </c>
      <c r="E1139" t="s">
        <v>308</v>
      </c>
      <c r="F1139" t="s">
        <v>15</v>
      </c>
      <c r="G1139" t="s">
        <v>16</v>
      </c>
      <c r="H1139" t="s">
        <v>17</v>
      </c>
      <c r="I1139" t="s">
        <v>18</v>
      </c>
      <c r="J1139" t="s">
        <v>4839</v>
      </c>
      <c r="K1139" t="s">
        <v>4840</v>
      </c>
      <c r="L1139" t="s">
        <v>4841</v>
      </c>
      <c r="M1139" t="s">
        <v>4842</v>
      </c>
    </row>
    <row r="1140" spans="1:13">
      <c r="A1140">
        <v>1138</v>
      </c>
      <c r="B1140">
        <f>"017"</f>
        <v>0</v>
      </c>
      <c r="C1140" t="s">
        <v>4545</v>
      </c>
      <c r="D1140">
        <v>2024</v>
      </c>
      <c r="E1140" t="s">
        <v>313</v>
      </c>
      <c r="F1140" t="s">
        <v>15</v>
      </c>
      <c r="G1140" t="s">
        <v>16</v>
      </c>
      <c r="H1140" t="s">
        <v>17</v>
      </c>
      <c r="I1140" t="s">
        <v>18</v>
      </c>
      <c r="J1140" t="s">
        <v>4843</v>
      </c>
      <c r="K1140" t="s">
        <v>4844</v>
      </c>
      <c r="L1140" t="s">
        <v>4845</v>
      </c>
      <c r="M1140" t="s">
        <v>4846</v>
      </c>
    </row>
    <row r="1141" spans="1:13">
      <c r="A1141">
        <v>1139</v>
      </c>
      <c r="B1141">
        <f>"017"</f>
        <v>0</v>
      </c>
      <c r="C1141" t="s">
        <v>4545</v>
      </c>
      <c r="D1141">
        <v>2024</v>
      </c>
      <c r="E1141" t="s">
        <v>323</v>
      </c>
      <c r="F1141" t="s">
        <v>15</v>
      </c>
      <c r="G1141" t="s">
        <v>16</v>
      </c>
      <c r="H1141" t="s">
        <v>17</v>
      </c>
      <c r="I1141" t="s">
        <v>18</v>
      </c>
      <c r="J1141" t="s">
        <v>4847</v>
      </c>
      <c r="K1141" t="s">
        <v>4848</v>
      </c>
      <c r="L1141" t="s">
        <v>4849</v>
      </c>
      <c r="M1141" t="s">
        <v>4850</v>
      </c>
    </row>
    <row r="1142" spans="1:13">
      <c r="A1142">
        <v>1140</v>
      </c>
      <c r="B1142">
        <f>"017"</f>
        <v>0</v>
      </c>
      <c r="C1142" t="s">
        <v>4545</v>
      </c>
      <c r="D1142">
        <v>2024</v>
      </c>
      <c r="E1142" t="s">
        <v>328</v>
      </c>
      <c r="F1142" t="s">
        <v>15</v>
      </c>
      <c r="G1142" t="s">
        <v>16</v>
      </c>
      <c r="H1142" t="s">
        <v>17</v>
      </c>
      <c r="I1142" t="s">
        <v>18</v>
      </c>
      <c r="J1142" t="s">
        <v>4851</v>
      </c>
      <c r="K1142" t="s">
        <v>4852</v>
      </c>
      <c r="L1142" t="s">
        <v>4853</v>
      </c>
      <c r="M1142" t="s">
        <v>4854</v>
      </c>
    </row>
    <row r="1143" spans="1:13">
      <c r="A1143">
        <v>1141</v>
      </c>
      <c r="B1143">
        <f>"017"</f>
        <v>0</v>
      </c>
      <c r="C1143" t="s">
        <v>4545</v>
      </c>
      <c r="D1143">
        <v>2024</v>
      </c>
      <c r="E1143" t="s">
        <v>333</v>
      </c>
      <c r="F1143" t="s">
        <v>15</v>
      </c>
      <c r="G1143" t="s">
        <v>16</v>
      </c>
      <c r="H1143" t="s">
        <v>17</v>
      </c>
      <c r="I1143" t="s">
        <v>18</v>
      </c>
      <c r="J1143" t="s">
        <v>4855</v>
      </c>
      <c r="K1143" t="s">
        <v>4856</v>
      </c>
      <c r="L1143" t="s">
        <v>4857</v>
      </c>
      <c r="M1143" t="s">
        <v>4858</v>
      </c>
    </row>
    <row r="1144" spans="1:13">
      <c r="A1144">
        <v>1142</v>
      </c>
      <c r="B1144">
        <f>"017"</f>
        <v>0</v>
      </c>
      <c r="C1144" t="s">
        <v>4545</v>
      </c>
      <c r="D1144">
        <v>2024</v>
      </c>
      <c r="E1144" t="s">
        <v>1176</v>
      </c>
      <c r="F1144" t="s">
        <v>15</v>
      </c>
      <c r="G1144" t="s">
        <v>16</v>
      </c>
      <c r="H1144" t="s">
        <v>17</v>
      </c>
      <c r="I1144" t="s">
        <v>18</v>
      </c>
      <c r="J1144" t="s">
        <v>4859</v>
      </c>
      <c r="K1144" t="s">
        <v>4860</v>
      </c>
      <c r="L1144" t="s">
        <v>4861</v>
      </c>
      <c r="M1144" t="s">
        <v>4862</v>
      </c>
    </row>
    <row r="1145" spans="1:13">
      <c r="A1145">
        <v>1143</v>
      </c>
      <c r="B1145">
        <f>"017"</f>
        <v>0</v>
      </c>
      <c r="C1145" t="s">
        <v>4545</v>
      </c>
      <c r="D1145">
        <v>2024</v>
      </c>
      <c r="E1145" t="s">
        <v>338</v>
      </c>
      <c r="F1145" t="s">
        <v>15</v>
      </c>
      <c r="G1145" t="s">
        <v>16</v>
      </c>
      <c r="H1145" t="s">
        <v>17</v>
      </c>
      <c r="I1145" t="s">
        <v>18</v>
      </c>
      <c r="J1145" t="s">
        <v>4863</v>
      </c>
      <c r="K1145" t="s">
        <v>4864</v>
      </c>
      <c r="L1145" t="s">
        <v>4865</v>
      </c>
      <c r="M1145" t="s">
        <v>4866</v>
      </c>
    </row>
    <row r="1146" spans="1:13">
      <c r="A1146">
        <v>1144</v>
      </c>
      <c r="B1146">
        <f>"017"</f>
        <v>0</v>
      </c>
      <c r="C1146" t="s">
        <v>4545</v>
      </c>
      <c r="D1146">
        <v>2024</v>
      </c>
      <c r="E1146" t="s">
        <v>343</v>
      </c>
      <c r="F1146" t="s">
        <v>15</v>
      </c>
      <c r="G1146" t="s">
        <v>16</v>
      </c>
      <c r="H1146" t="s">
        <v>17</v>
      </c>
      <c r="I1146" t="s">
        <v>18</v>
      </c>
      <c r="J1146" t="s">
        <v>4867</v>
      </c>
      <c r="K1146" t="s">
        <v>4868</v>
      </c>
      <c r="L1146" t="s">
        <v>4869</v>
      </c>
      <c r="M1146" t="s">
        <v>4870</v>
      </c>
    </row>
    <row r="1147" spans="1:13">
      <c r="A1147">
        <v>1145</v>
      </c>
      <c r="B1147">
        <f>"017"</f>
        <v>0</v>
      </c>
      <c r="C1147" t="s">
        <v>4545</v>
      </c>
      <c r="D1147">
        <v>2024</v>
      </c>
      <c r="E1147" t="s">
        <v>348</v>
      </c>
      <c r="F1147" t="s">
        <v>15</v>
      </c>
      <c r="G1147" t="s">
        <v>16</v>
      </c>
      <c r="H1147" t="s">
        <v>17</v>
      </c>
      <c r="I1147" t="s">
        <v>18</v>
      </c>
      <c r="J1147" t="s">
        <v>4871</v>
      </c>
      <c r="K1147" t="s">
        <v>4872</v>
      </c>
      <c r="L1147" t="s">
        <v>4873</v>
      </c>
      <c r="M1147" t="s">
        <v>4874</v>
      </c>
    </row>
    <row r="1148" spans="1:13">
      <c r="A1148">
        <v>1146</v>
      </c>
      <c r="B1148">
        <f>"017"</f>
        <v>0</v>
      </c>
      <c r="C1148" t="s">
        <v>4545</v>
      </c>
      <c r="D1148">
        <v>2024</v>
      </c>
      <c r="E1148" t="s">
        <v>692</v>
      </c>
      <c r="F1148" t="s">
        <v>15</v>
      </c>
      <c r="G1148" t="s">
        <v>16</v>
      </c>
      <c r="H1148" t="s">
        <v>17</v>
      </c>
      <c r="I1148" t="s">
        <v>18</v>
      </c>
      <c r="J1148" t="s">
        <v>4875</v>
      </c>
      <c r="K1148" t="s">
        <v>4876</v>
      </c>
      <c r="L1148" t="s">
        <v>4877</v>
      </c>
      <c r="M1148" t="s">
        <v>4878</v>
      </c>
    </row>
    <row r="1149" spans="1:13">
      <c r="A1149">
        <v>1147</v>
      </c>
      <c r="B1149">
        <f>"017"</f>
        <v>0</v>
      </c>
      <c r="C1149" t="s">
        <v>4545</v>
      </c>
      <c r="D1149">
        <v>2024</v>
      </c>
      <c r="E1149" t="s">
        <v>353</v>
      </c>
      <c r="F1149" t="s">
        <v>15</v>
      </c>
      <c r="G1149" t="s">
        <v>16</v>
      </c>
      <c r="H1149" t="s">
        <v>17</v>
      </c>
      <c r="I1149" t="s">
        <v>18</v>
      </c>
      <c r="J1149" t="s">
        <v>4879</v>
      </c>
      <c r="K1149" t="s">
        <v>4880</v>
      </c>
      <c r="L1149" t="s">
        <v>4881</v>
      </c>
      <c r="M1149" t="s">
        <v>4882</v>
      </c>
    </row>
    <row r="1150" spans="1:13">
      <c r="A1150">
        <v>1148</v>
      </c>
      <c r="B1150">
        <f>"017"</f>
        <v>0</v>
      </c>
      <c r="C1150" t="s">
        <v>4545</v>
      </c>
      <c r="D1150">
        <v>2024</v>
      </c>
      <c r="E1150" t="s">
        <v>358</v>
      </c>
      <c r="F1150" t="s">
        <v>15</v>
      </c>
      <c r="G1150" t="s">
        <v>16</v>
      </c>
      <c r="H1150" t="s">
        <v>17</v>
      </c>
      <c r="I1150" t="s">
        <v>18</v>
      </c>
      <c r="J1150" t="s">
        <v>4883</v>
      </c>
      <c r="K1150" t="s">
        <v>4884</v>
      </c>
      <c r="L1150" t="s">
        <v>4885</v>
      </c>
      <c r="M1150" t="s">
        <v>4886</v>
      </c>
    </row>
    <row r="1151" spans="1:13">
      <c r="A1151">
        <v>1149</v>
      </c>
      <c r="B1151">
        <f>"017"</f>
        <v>0</v>
      </c>
      <c r="C1151" t="s">
        <v>4545</v>
      </c>
      <c r="D1151">
        <v>2024</v>
      </c>
      <c r="E1151" t="s">
        <v>363</v>
      </c>
      <c r="F1151" t="s">
        <v>15</v>
      </c>
      <c r="G1151" t="s">
        <v>16</v>
      </c>
      <c r="H1151" t="s">
        <v>17</v>
      </c>
      <c r="I1151" t="s">
        <v>18</v>
      </c>
      <c r="J1151" t="s">
        <v>4887</v>
      </c>
      <c r="K1151" t="s">
        <v>4888</v>
      </c>
      <c r="L1151" t="s">
        <v>4889</v>
      </c>
      <c r="M1151" t="s">
        <v>4890</v>
      </c>
    </row>
    <row r="1152" spans="1:13">
      <c r="A1152">
        <v>1150</v>
      </c>
      <c r="B1152">
        <f>"017"</f>
        <v>0</v>
      </c>
      <c r="C1152" t="s">
        <v>4545</v>
      </c>
      <c r="D1152">
        <v>2024</v>
      </c>
      <c r="E1152" t="s">
        <v>368</v>
      </c>
      <c r="F1152" t="s">
        <v>15</v>
      </c>
      <c r="G1152" t="s">
        <v>16</v>
      </c>
      <c r="H1152" t="s">
        <v>17</v>
      </c>
      <c r="I1152" t="s">
        <v>18</v>
      </c>
      <c r="J1152" t="s">
        <v>4891</v>
      </c>
      <c r="K1152" t="s">
        <v>4892</v>
      </c>
      <c r="L1152" t="s">
        <v>4893</v>
      </c>
      <c r="M1152" t="s">
        <v>4894</v>
      </c>
    </row>
    <row r="1153" spans="1:13">
      <c r="A1153">
        <v>1151</v>
      </c>
      <c r="B1153">
        <f>"017"</f>
        <v>0</v>
      </c>
      <c r="C1153" t="s">
        <v>4545</v>
      </c>
      <c r="D1153">
        <v>2024</v>
      </c>
      <c r="E1153" t="s">
        <v>372</v>
      </c>
      <c r="F1153" t="s">
        <v>15</v>
      </c>
      <c r="G1153" t="s">
        <v>16</v>
      </c>
      <c r="H1153" t="s">
        <v>17</v>
      </c>
      <c r="I1153" t="s">
        <v>18</v>
      </c>
      <c r="J1153" t="s">
        <v>4895</v>
      </c>
      <c r="K1153" t="s">
        <v>4896</v>
      </c>
      <c r="L1153" t="s">
        <v>4897</v>
      </c>
      <c r="M1153" t="s">
        <v>4898</v>
      </c>
    </row>
    <row r="1154" spans="1:13">
      <c r="A1154">
        <v>1152</v>
      </c>
      <c r="B1154">
        <f>"017"</f>
        <v>0</v>
      </c>
      <c r="C1154" t="s">
        <v>4545</v>
      </c>
      <c r="D1154">
        <v>2024</v>
      </c>
      <c r="E1154" t="s">
        <v>1150</v>
      </c>
      <c r="F1154" t="s">
        <v>15</v>
      </c>
      <c r="G1154" t="s">
        <v>16</v>
      </c>
      <c r="H1154" t="s">
        <v>17</v>
      </c>
      <c r="I1154" t="s">
        <v>18</v>
      </c>
      <c r="J1154" t="s">
        <v>4899</v>
      </c>
      <c r="K1154" t="s">
        <v>4900</v>
      </c>
      <c r="L1154" t="s">
        <v>4901</v>
      </c>
      <c r="M1154" t="s">
        <v>4902</v>
      </c>
    </row>
    <row r="1155" spans="1:13">
      <c r="A1155">
        <v>1153</v>
      </c>
      <c r="B1155">
        <f>"017"</f>
        <v>0</v>
      </c>
      <c r="C1155" t="s">
        <v>4545</v>
      </c>
      <c r="D1155">
        <v>2024</v>
      </c>
      <c r="E1155" t="s">
        <v>1155</v>
      </c>
      <c r="F1155" t="s">
        <v>15</v>
      </c>
      <c r="G1155" t="s">
        <v>16</v>
      </c>
      <c r="H1155" t="s">
        <v>17</v>
      </c>
      <c r="I1155" t="s">
        <v>18</v>
      </c>
      <c r="J1155" t="s">
        <v>4903</v>
      </c>
      <c r="K1155" t="s">
        <v>4904</v>
      </c>
      <c r="L1155" t="s">
        <v>4905</v>
      </c>
      <c r="M1155" t="s">
        <v>4906</v>
      </c>
    </row>
    <row r="1156" spans="1:13">
      <c r="A1156">
        <v>1154</v>
      </c>
      <c r="B1156">
        <f>"017"</f>
        <v>0</v>
      </c>
      <c r="C1156" t="s">
        <v>4545</v>
      </c>
      <c r="D1156">
        <v>2024</v>
      </c>
      <c r="E1156" t="s">
        <v>1201</v>
      </c>
      <c r="F1156" t="s">
        <v>15</v>
      </c>
      <c r="G1156" t="s">
        <v>16</v>
      </c>
      <c r="H1156" t="s">
        <v>17</v>
      </c>
      <c r="I1156" t="s">
        <v>18</v>
      </c>
      <c r="J1156" t="s">
        <v>4907</v>
      </c>
      <c r="K1156" t="s">
        <v>4908</v>
      </c>
      <c r="L1156" t="s">
        <v>4909</v>
      </c>
      <c r="M1156" t="s">
        <v>4910</v>
      </c>
    </row>
    <row r="1157" spans="1:13">
      <c r="A1157">
        <v>1155</v>
      </c>
      <c r="B1157">
        <f>"017"</f>
        <v>0</v>
      </c>
      <c r="C1157" t="s">
        <v>4545</v>
      </c>
      <c r="D1157">
        <v>2024</v>
      </c>
      <c r="E1157" t="s">
        <v>1206</v>
      </c>
      <c r="F1157" t="s">
        <v>15</v>
      </c>
      <c r="G1157" t="s">
        <v>16</v>
      </c>
      <c r="H1157" t="s">
        <v>17</v>
      </c>
      <c r="I1157" t="s">
        <v>18</v>
      </c>
      <c r="J1157" t="s">
        <v>4911</v>
      </c>
      <c r="K1157" t="s">
        <v>4912</v>
      </c>
      <c r="L1157" t="s">
        <v>4913</v>
      </c>
      <c r="M1157" t="s">
        <v>4914</v>
      </c>
    </row>
    <row r="1158" spans="1:13">
      <c r="A1158">
        <v>1156</v>
      </c>
      <c r="B1158">
        <f>"017"</f>
        <v>0</v>
      </c>
      <c r="C1158" t="s">
        <v>4545</v>
      </c>
      <c r="D1158">
        <v>2024</v>
      </c>
      <c r="E1158" t="s">
        <v>1210</v>
      </c>
      <c r="F1158" t="s">
        <v>15</v>
      </c>
      <c r="G1158" t="s">
        <v>16</v>
      </c>
      <c r="H1158" t="s">
        <v>17</v>
      </c>
      <c r="I1158" t="s">
        <v>18</v>
      </c>
      <c r="J1158" t="s">
        <v>4915</v>
      </c>
      <c r="K1158" t="s">
        <v>4916</v>
      </c>
      <c r="L1158" t="s">
        <v>4917</v>
      </c>
      <c r="M1158" t="s">
        <v>4918</v>
      </c>
    </row>
    <row r="1159" spans="1:13">
      <c r="A1159">
        <v>1157</v>
      </c>
      <c r="B1159">
        <f>"018"</f>
        <v>0</v>
      </c>
      <c r="C1159" t="s">
        <v>4919</v>
      </c>
      <c r="D1159">
        <v>2024</v>
      </c>
      <c r="E1159" t="s">
        <v>419</v>
      </c>
      <c r="F1159" t="s">
        <v>15</v>
      </c>
      <c r="G1159" t="s">
        <v>16</v>
      </c>
      <c r="H1159" t="s">
        <v>17</v>
      </c>
      <c r="I1159" t="s">
        <v>18</v>
      </c>
      <c r="J1159" t="s">
        <v>4920</v>
      </c>
      <c r="K1159" t="s">
        <v>4921</v>
      </c>
      <c r="L1159" t="s">
        <v>4922</v>
      </c>
      <c r="M1159" t="s">
        <v>4923</v>
      </c>
    </row>
    <row r="1160" spans="1:13">
      <c r="A1160">
        <v>1158</v>
      </c>
      <c r="B1160">
        <f>"018"</f>
        <v>0</v>
      </c>
      <c r="C1160" t="s">
        <v>4919</v>
      </c>
      <c r="D1160">
        <v>2024</v>
      </c>
      <c r="E1160" t="s">
        <v>23</v>
      </c>
      <c r="F1160" t="s">
        <v>15</v>
      </c>
      <c r="G1160" t="s">
        <v>16</v>
      </c>
      <c r="H1160" t="s">
        <v>17</v>
      </c>
      <c r="I1160" t="s">
        <v>18</v>
      </c>
      <c r="J1160" t="s">
        <v>4924</v>
      </c>
      <c r="K1160" t="s">
        <v>4925</v>
      </c>
      <c r="L1160" t="s">
        <v>4926</v>
      </c>
      <c r="M1160" t="s">
        <v>4927</v>
      </c>
    </row>
    <row r="1161" spans="1:13">
      <c r="A1161">
        <v>1159</v>
      </c>
      <c r="B1161">
        <f>"018"</f>
        <v>0</v>
      </c>
      <c r="C1161" t="s">
        <v>4919</v>
      </c>
      <c r="D1161">
        <v>2024</v>
      </c>
      <c r="E1161" t="s">
        <v>28</v>
      </c>
      <c r="F1161" t="s">
        <v>15</v>
      </c>
      <c r="G1161" t="s">
        <v>16</v>
      </c>
      <c r="H1161" t="s">
        <v>17</v>
      </c>
      <c r="I1161" t="s">
        <v>18</v>
      </c>
      <c r="J1161" t="s">
        <v>4928</v>
      </c>
      <c r="K1161" t="s">
        <v>4929</v>
      </c>
      <c r="L1161" t="s">
        <v>4930</v>
      </c>
      <c r="M1161" t="s">
        <v>4931</v>
      </c>
    </row>
    <row r="1162" spans="1:13">
      <c r="A1162">
        <v>1160</v>
      </c>
      <c r="B1162">
        <f>"018"</f>
        <v>0</v>
      </c>
      <c r="C1162" t="s">
        <v>4919</v>
      </c>
      <c r="D1162">
        <v>2024</v>
      </c>
      <c r="E1162" t="s">
        <v>33</v>
      </c>
      <c r="F1162" t="s">
        <v>15</v>
      </c>
      <c r="G1162" t="s">
        <v>16</v>
      </c>
      <c r="H1162" t="s">
        <v>17</v>
      </c>
      <c r="I1162" t="s">
        <v>18</v>
      </c>
      <c r="J1162" t="s">
        <v>4932</v>
      </c>
      <c r="K1162" t="s">
        <v>4933</v>
      </c>
      <c r="L1162" t="s">
        <v>4934</v>
      </c>
      <c r="M1162" t="s">
        <v>4935</v>
      </c>
    </row>
    <row r="1163" spans="1:13">
      <c r="A1163">
        <v>1161</v>
      </c>
      <c r="B1163">
        <f>"018"</f>
        <v>0</v>
      </c>
      <c r="C1163" t="s">
        <v>4919</v>
      </c>
      <c r="D1163">
        <v>2024</v>
      </c>
      <c r="E1163" t="s">
        <v>38</v>
      </c>
      <c r="F1163" t="s">
        <v>15</v>
      </c>
      <c r="G1163" t="s">
        <v>16</v>
      </c>
      <c r="H1163" t="s">
        <v>17</v>
      </c>
      <c r="I1163" t="s">
        <v>18</v>
      </c>
      <c r="J1163" t="s">
        <v>4936</v>
      </c>
      <c r="K1163" t="s">
        <v>4937</v>
      </c>
      <c r="L1163" t="s">
        <v>4938</v>
      </c>
      <c r="M1163" t="s">
        <v>4939</v>
      </c>
    </row>
    <row r="1164" spans="1:13">
      <c r="A1164">
        <v>1162</v>
      </c>
      <c r="B1164">
        <f>"018"</f>
        <v>0</v>
      </c>
      <c r="C1164" t="s">
        <v>4919</v>
      </c>
      <c r="D1164">
        <v>2024</v>
      </c>
      <c r="E1164" t="s">
        <v>43</v>
      </c>
      <c r="F1164" t="s">
        <v>15</v>
      </c>
      <c r="G1164" t="s">
        <v>16</v>
      </c>
      <c r="H1164" t="s">
        <v>17</v>
      </c>
      <c r="I1164" t="s">
        <v>18</v>
      </c>
      <c r="J1164" t="s">
        <v>4940</v>
      </c>
      <c r="K1164" t="s">
        <v>4941</v>
      </c>
      <c r="L1164" t="s">
        <v>4942</v>
      </c>
      <c r="M1164" t="s">
        <v>4943</v>
      </c>
    </row>
    <row r="1165" spans="1:13">
      <c r="A1165">
        <v>1163</v>
      </c>
      <c r="B1165">
        <f>"018"</f>
        <v>0</v>
      </c>
      <c r="C1165" t="s">
        <v>4919</v>
      </c>
      <c r="D1165">
        <v>2024</v>
      </c>
      <c r="E1165" t="s">
        <v>377</v>
      </c>
      <c r="F1165" t="s">
        <v>15</v>
      </c>
      <c r="G1165" t="s">
        <v>16</v>
      </c>
      <c r="H1165" t="s">
        <v>17</v>
      </c>
      <c r="I1165" t="s">
        <v>18</v>
      </c>
      <c r="J1165" t="s">
        <v>4944</v>
      </c>
      <c r="K1165" t="s">
        <v>4945</v>
      </c>
      <c r="L1165" t="s">
        <v>4946</v>
      </c>
      <c r="M1165" t="s">
        <v>4947</v>
      </c>
    </row>
    <row r="1166" spans="1:13">
      <c r="A1166">
        <v>1164</v>
      </c>
      <c r="B1166">
        <f>"018"</f>
        <v>0</v>
      </c>
      <c r="C1166" t="s">
        <v>4919</v>
      </c>
      <c r="D1166">
        <v>2024</v>
      </c>
      <c r="E1166" t="s">
        <v>48</v>
      </c>
      <c r="F1166" t="s">
        <v>15</v>
      </c>
      <c r="G1166" t="s">
        <v>16</v>
      </c>
      <c r="H1166" t="s">
        <v>17</v>
      </c>
      <c r="I1166" t="s">
        <v>18</v>
      </c>
      <c r="J1166" t="s">
        <v>4948</v>
      </c>
      <c r="K1166" t="s">
        <v>4949</v>
      </c>
      <c r="L1166" t="s">
        <v>4950</v>
      </c>
      <c r="M1166" t="s">
        <v>4951</v>
      </c>
    </row>
    <row r="1167" spans="1:13">
      <c r="A1167">
        <v>1165</v>
      </c>
      <c r="B1167">
        <f>"018"</f>
        <v>0</v>
      </c>
      <c r="C1167" t="s">
        <v>4919</v>
      </c>
      <c r="D1167">
        <v>2024</v>
      </c>
      <c r="E1167" t="s">
        <v>53</v>
      </c>
      <c r="F1167" t="s">
        <v>15</v>
      </c>
      <c r="G1167" t="s">
        <v>16</v>
      </c>
      <c r="H1167" t="s">
        <v>17</v>
      </c>
      <c r="I1167" t="s">
        <v>18</v>
      </c>
      <c r="J1167" t="s">
        <v>4952</v>
      </c>
      <c r="K1167" t="s">
        <v>4953</v>
      </c>
      <c r="L1167" t="s">
        <v>4954</v>
      </c>
      <c r="M1167" t="s">
        <v>4955</v>
      </c>
    </row>
    <row r="1168" spans="1:13">
      <c r="A1168">
        <v>1166</v>
      </c>
      <c r="B1168">
        <f>"018"</f>
        <v>0</v>
      </c>
      <c r="C1168" t="s">
        <v>4919</v>
      </c>
      <c r="D1168">
        <v>2024</v>
      </c>
      <c r="E1168" t="s">
        <v>58</v>
      </c>
      <c r="F1168" t="s">
        <v>15</v>
      </c>
      <c r="G1168" t="s">
        <v>16</v>
      </c>
      <c r="H1168" t="s">
        <v>17</v>
      </c>
      <c r="I1168" t="s">
        <v>18</v>
      </c>
      <c r="J1168" t="s">
        <v>4956</v>
      </c>
      <c r="K1168" t="s">
        <v>4957</v>
      </c>
      <c r="L1168" t="s">
        <v>4958</v>
      </c>
      <c r="M1168" t="s">
        <v>4959</v>
      </c>
    </row>
    <row r="1169" spans="1:13">
      <c r="A1169">
        <v>1167</v>
      </c>
      <c r="B1169">
        <f>"018"</f>
        <v>0</v>
      </c>
      <c r="C1169" t="s">
        <v>4919</v>
      </c>
      <c r="D1169">
        <v>2024</v>
      </c>
      <c r="E1169" t="s">
        <v>63</v>
      </c>
      <c r="F1169" t="s">
        <v>15</v>
      </c>
      <c r="G1169" t="s">
        <v>16</v>
      </c>
      <c r="H1169" t="s">
        <v>17</v>
      </c>
      <c r="I1169" t="s">
        <v>18</v>
      </c>
      <c r="J1169" t="s">
        <v>4960</v>
      </c>
      <c r="K1169" t="s">
        <v>4961</v>
      </c>
      <c r="L1169" t="s">
        <v>4962</v>
      </c>
      <c r="M1169" t="s">
        <v>4963</v>
      </c>
    </row>
    <row r="1170" spans="1:13">
      <c r="A1170">
        <v>1168</v>
      </c>
      <c r="B1170">
        <f>"018"</f>
        <v>0</v>
      </c>
      <c r="C1170" t="s">
        <v>4919</v>
      </c>
      <c r="D1170">
        <v>2024</v>
      </c>
      <c r="E1170" t="s">
        <v>73</v>
      </c>
      <c r="F1170" t="s">
        <v>15</v>
      </c>
      <c r="G1170" t="s">
        <v>16</v>
      </c>
      <c r="H1170" t="s">
        <v>17</v>
      </c>
      <c r="I1170" t="s">
        <v>18</v>
      </c>
      <c r="J1170" t="s">
        <v>4964</v>
      </c>
      <c r="K1170" t="s">
        <v>4965</v>
      </c>
      <c r="L1170" t="s">
        <v>4966</v>
      </c>
      <c r="M1170" t="s">
        <v>4967</v>
      </c>
    </row>
    <row r="1171" spans="1:13">
      <c r="A1171">
        <v>1169</v>
      </c>
      <c r="B1171">
        <f>"018"</f>
        <v>0</v>
      </c>
      <c r="C1171" t="s">
        <v>4919</v>
      </c>
      <c r="D1171">
        <v>2024</v>
      </c>
      <c r="E1171" t="s">
        <v>78</v>
      </c>
      <c r="F1171" t="s">
        <v>15</v>
      </c>
      <c r="G1171" t="s">
        <v>16</v>
      </c>
      <c r="H1171" t="s">
        <v>17</v>
      </c>
      <c r="I1171" t="s">
        <v>18</v>
      </c>
      <c r="J1171" t="s">
        <v>4968</v>
      </c>
      <c r="K1171" t="s">
        <v>4969</v>
      </c>
      <c r="L1171" t="s">
        <v>4970</v>
      </c>
      <c r="M1171" t="s">
        <v>4971</v>
      </c>
    </row>
    <row r="1172" spans="1:13">
      <c r="A1172">
        <v>1170</v>
      </c>
      <c r="B1172">
        <f>"018"</f>
        <v>0</v>
      </c>
      <c r="C1172" t="s">
        <v>4919</v>
      </c>
      <c r="D1172">
        <v>2024</v>
      </c>
      <c r="E1172" t="s">
        <v>473</v>
      </c>
      <c r="F1172" t="s">
        <v>15</v>
      </c>
      <c r="G1172" t="s">
        <v>16</v>
      </c>
      <c r="H1172" t="s">
        <v>17</v>
      </c>
      <c r="I1172" t="s">
        <v>18</v>
      </c>
      <c r="J1172" t="s">
        <v>4972</v>
      </c>
      <c r="K1172" t="s">
        <v>4973</v>
      </c>
      <c r="L1172" t="s">
        <v>4974</v>
      </c>
      <c r="M1172" t="s">
        <v>4975</v>
      </c>
    </row>
    <row r="1173" spans="1:13">
      <c r="A1173">
        <v>1171</v>
      </c>
      <c r="B1173">
        <f>"018"</f>
        <v>0</v>
      </c>
      <c r="C1173" t="s">
        <v>4919</v>
      </c>
      <c r="D1173">
        <v>2024</v>
      </c>
      <c r="E1173" t="s">
        <v>478</v>
      </c>
      <c r="F1173" t="s">
        <v>15</v>
      </c>
      <c r="G1173" t="s">
        <v>16</v>
      </c>
      <c r="H1173" t="s">
        <v>17</v>
      </c>
      <c r="I1173" t="s">
        <v>18</v>
      </c>
      <c r="J1173" t="s">
        <v>4976</v>
      </c>
      <c r="K1173" t="s">
        <v>4977</v>
      </c>
      <c r="L1173" t="s">
        <v>4978</v>
      </c>
      <c r="M1173" t="s">
        <v>4979</v>
      </c>
    </row>
    <row r="1174" spans="1:13">
      <c r="A1174">
        <v>1172</v>
      </c>
      <c r="B1174">
        <f>"018"</f>
        <v>0</v>
      </c>
      <c r="C1174" t="s">
        <v>4919</v>
      </c>
      <c r="D1174">
        <v>2024</v>
      </c>
      <c r="E1174" t="s">
        <v>98</v>
      </c>
      <c r="F1174" t="s">
        <v>15</v>
      </c>
      <c r="G1174" t="s">
        <v>16</v>
      </c>
      <c r="H1174" t="s">
        <v>17</v>
      </c>
      <c r="I1174" t="s">
        <v>18</v>
      </c>
      <c r="J1174" t="s">
        <v>4980</v>
      </c>
      <c r="K1174" t="s">
        <v>4981</v>
      </c>
      <c r="L1174" t="s">
        <v>4982</v>
      </c>
      <c r="M1174" t="s">
        <v>4983</v>
      </c>
    </row>
    <row r="1175" spans="1:13">
      <c r="A1175">
        <v>1173</v>
      </c>
      <c r="B1175">
        <f>"018"</f>
        <v>0</v>
      </c>
      <c r="C1175" t="s">
        <v>4919</v>
      </c>
      <c r="D1175">
        <v>2024</v>
      </c>
      <c r="E1175" t="s">
        <v>183</v>
      </c>
      <c r="F1175" t="s">
        <v>15</v>
      </c>
      <c r="G1175" t="s">
        <v>16</v>
      </c>
      <c r="H1175" t="s">
        <v>17</v>
      </c>
      <c r="I1175" t="s">
        <v>18</v>
      </c>
      <c r="J1175" t="s">
        <v>4984</v>
      </c>
      <c r="K1175" t="s">
        <v>4985</v>
      </c>
      <c r="L1175" t="s">
        <v>4986</v>
      </c>
      <c r="M1175" t="s">
        <v>4987</v>
      </c>
    </row>
    <row r="1176" spans="1:13">
      <c r="A1176">
        <v>1174</v>
      </c>
      <c r="B1176">
        <f>"018"</f>
        <v>0</v>
      </c>
      <c r="C1176" t="s">
        <v>4919</v>
      </c>
      <c r="D1176">
        <v>2024</v>
      </c>
      <c r="E1176" t="s">
        <v>218</v>
      </c>
      <c r="F1176" t="s">
        <v>15</v>
      </c>
      <c r="G1176" t="s">
        <v>16</v>
      </c>
      <c r="H1176" t="s">
        <v>17</v>
      </c>
      <c r="I1176" t="s">
        <v>18</v>
      </c>
      <c r="J1176" t="s">
        <v>4988</v>
      </c>
      <c r="K1176" t="s">
        <v>4989</v>
      </c>
      <c r="L1176" t="s">
        <v>4990</v>
      </c>
      <c r="M1176" t="s">
        <v>4991</v>
      </c>
    </row>
    <row r="1177" spans="1:13">
      <c r="A1177">
        <v>1175</v>
      </c>
      <c r="B1177">
        <f>"018"</f>
        <v>0</v>
      </c>
      <c r="C1177" t="s">
        <v>4919</v>
      </c>
      <c r="D1177">
        <v>2024</v>
      </c>
      <c r="E1177" t="s">
        <v>253</v>
      </c>
      <c r="F1177" t="s">
        <v>15</v>
      </c>
      <c r="G1177" t="s">
        <v>16</v>
      </c>
      <c r="H1177" t="s">
        <v>17</v>
      </c>
      <c r="I1177" t="s">
        <v>18</v>
      </c>
      <c r="J1177" t="s">
        <v>4992</v>
      </c>
      <c r="K1177" t="s">
        <v>4993</v>
      </c>
      <c r="L1177" t="s">
        <v>4994</v>
      </c>
      <c r="M1177" t="s">
        <v>4995</v>
      </c>
    </row>
    <row r="1178" spans="1:13">
      <c r="A1178">
        <v>1176</v>
      </c>
      <c r="B1178">
        <f>"018"</f>
        <v>0</v>
      </c>
      <c r="C1178" t="s">
        <v>4919</v>
      </c>
      <c r="D1178">
        <v>2024</v>
      </c>
      <c r="E1178" t="s">
        <v>303</v>
      </c>
      <c r="F1178" t="s">
        <v>15</v>
      </c>
      <c r="G1178" t="s">
        <v>16</v>
      </c>
      <c r="H1178" t="s">
        <v>17</v>
      </c>
      <c r="I1178" t="s">
        <v>18</v>
      </c>
      <c r="J1178" t="s">
        <v>4996</v>
      </c>
      <c r="K1178" t="s">
        <v>4997</v>
      </c>
      <c r="L1178" t="s">
        <v>4998</v>
      </c>
      <c r="M1178" t="s">
        <v>4999</v>
      </c>
    </row>
    <row r="1179" spans="1:13">
      <c r="A1179">
        <v>1177</v>
      </c>
      <c r="B1179">
        <f>"018"</f>
        <v>0</v>
      </c>
      <c r="C1179" t="s">
        <v>4919</v>
      </c>
      <c r="D1179">
        <v>2024</v>
      </c>
      <c r="E1179" t="s">
        <v>692</v>
      </c>
      <c r="F1179" t="s">
        <v>15</v>
      </c>
      <c r="G1179" t="s">
        <v>16</v>
      </c>
      <c r="H1179" t="s">
        <v>17</v>
      </c>
      <c r="I1179" t="s">
        <v>18</v>
      </c>
      <c r="J1179" t="s">
        <v>5000</v>
      </c>
      <c r="K1179" t="s">
        <v>5001</v>
      </c>
      <c r="L1179" t="s">
        <v>5002</v>
      </c>
      <c r="M1179" t="s">
        <v>5003</v>
      </c>
    </row>
    <row r="1180" spans="1:13">
      <c r="A1180">
        <v>1178</v>
      </c>
      <c r="B1180">
        <f>"019"</f>
        <v>0</v>
      </c>
      <c r="C1180" t="s">
        <v>5004</v>
      </c>
      <c r="D1180">
        <v>2024</v>
      </c>
      <c r="E1180" t="s">
        <v>43</v>
      </c>
      <c r="F1180" t="s">
        <v>15</v>
      </c>
      <c r="G1180" t="s">
        <v>16</v>
      </c>
      <c r="H1180" t="s">
        <v>17</v>
      </c>
      <c r="I1180" t="s">
        <v>18</v>
      </c>
      <c r="J1180" t="s">
        <v>5005</v>
      </c>
      <c r="K1180" t="s">
        <v>5006</v>
      </c>
      <c r="L1180" t="s">
        <v>5007</v>
      </c>
      <c r="M1180" t="s">
        <v>5008</v>
      </c>
    </row>
    <row r="1181" spans="1:13">
      <c r="A1181">
        <v>1179</v>
      </c>
      <c r="B1181">
        <f>"019"</f>
        <v>0</v>
      </c>
      <c r="C1181" t="s">
        <v>5004</v>
      </c>
      <c r="D1181">
        <v>2024</v>
      </c>
      <c r="E1181" t="s">
        <v>68</v>
      </c>
      <c r="F1181" t="s">
        <v>15</v>
      </c>
      <c r="G1181" t="s">
        <v>16</v>
      </c>
      <c r="H1181" t="s">
        <v>17</v>
      </c>
      <c r="I1181" t="s">
        <v>18</v>
      </c>
      <c r="J1181" t="s">
        <v>5009</v>
      </c>
      <c r="K1181" t="s">
        <v>5010</v>
      </c>
      <c r="L1181" t="s">
        <v>5011</v>
      </c>
      <c r="M1181" t="s">
        <v>5012</v>
      </c>
    </row>
    <row r="1182" spans="1:13">
      <c r="A1182">
        <v>1180</v>
      </c>
      <c r="B1182">
        <f>"019"</f>
        <v>0</v>
      </c>
      <c r="C1182" t="s">
        <v>5004</v>
      </c>
      <c r="D1182">
        <v>2024</v>
      </c>
      <c r="E1182" t="s">
        <v>123</v>
      </c>
      <c r="F1182" t="s">
        <v>15</v>
      </c>
      <c r="G1182" t="s">
        <v>16</v>
      </c>
      <c r="H1182" t="s">
        <v>17</v>
      </c>
      <c r="I1182" t="s">
        <v>18</v>
      </c>
      <c r="J1182" t="s">
        <v>5013</v>
      </c>
      <c r="K1182" t="s">
        <v>5014</v>
      </c>
      <c r="L1182" t="s">
        <v>5015</v>
      </c>
      <c r="M1182" t="s">
        <v>5016</v>
      </c>
    </row>
    <row r="1183" spans="1:13">
      <c r="A1183">
        <v>1181</v>
      </c>
      <c r="B1183">
        <f>"019"</f>
        <v>0</v>
      </c>
      <c r="C1183" t="s">
        <v>5004</v>
      </c>
      <c r="D1183">
        <v>2024</v>
      </c>
      <c r="E1183" t="s">
        <v>534</v>
      </c>
      <c r="F1183" t="s">
        <v>15</v>
      </c>
      <c r="G1183" t="s">
        <v>16</v>
      </c>
      <c r="H1183" t="s">
        <v>17</v>
      </c>
      <c r="I1183" t="s">
        <v>18</v>
      </c>
      <c r="J1183" t="s">
        <v>5017</v>
      </c>
      <c r="K1183" t="s">
        <v>5018</v>
      </c>
      <c r="L1183" t="s">
        <v>5019</v>
      </c>
      <c r="M1183" t="s">
        <v>5020</v>
      </c>
    </row>
    <row r="1184" spans="1:13">
      <c r="A1184">
        <v>1182</v>
      </c>
      <c r="B1184">
        <f>"019"</f>
        <v>0</v>
      </c>
      <c r="C1184" t="s">
        <v>5004</v>
      </c>
      <c r="D1184">
        <v>2024</v>
      </c>
      <c r="E1184" t="s">
        <v>133</v>
      </c>
      <c r="F1184" t="s">
        <v>15</v>
      </c>
      <c r="G1184" t="s">
        <v>16</v>
      </c>
      <c r="H1184" t="s">
        <v>17</v>
      </c>
      <c r="I1184" t="s">
        <v>18</v>
      </c>
      <c r="J1184" t="s">
        <v>5021</v>
      </c>
      <c r="K1184" t="s">
        <v>5022</v>
      </c>
      <c r="L1184" t="s">
        <v>5023</v>
      </c>
      <c r="M1184" t="s">
        <v>5024</v>
      </c>
    </row>
    <row r="1185" spans="1:13">
      <c r="A1185">
        <v>1183</v>
      </c>
      <c r="B1185">
        <f>"019"</f>
        <v>0</v>
      </c>
      <c r="C1185" t="s">
        <v>5004</v>
      </c>
      <c r="D1185">
        <v>2024</v>
      </c>
      <c r="E1185" t="s">
        <v>183</v>
      </c>
      <c r="F1185" t="s">
        <v>15</v>
      </c>
      <c r="G1185" t="s">
        <v>16</v>
      </c>
      <c r="H1185" t="s">
        <v>17</v>
      </c>
      <c r="I1185" t="s">
        <v>18</v>
      </c>
      <c r="J1185" t="s">
        <v>5025</v>
      </c>
      <c r="K1185" t="s">
        <v>5026</v>
      </c>
      <c r="L1185" t="s">
        <v>5027</v>
      </c>
      <c r="M1185" t="s">
        <v>5028</v>
      </c>
    </row>
    <row r="1186" spans="1:13">
      <c r="A1186">
        <v>1184</v>
      </c>
      <c r="B1186">
        <f>"019"</f>
        <v>0</v>
      </c>
      <c r="C1186" t="s">
        <v>5004</v>
      </c>
      <c r="D1186">
        <v>2024</v>
      </c>
      <c r="E1186" t="s">
        <v>218</v>
      </c>
      <c r="F1186" t="s">
        <v>15</v>
      </c>
      <c r="G1186" t="s">
        <v>16</v>
      </c>
      <c r="H1186" t="s">
        <v>17</v>
      </c>
      <c r="I1186" t="s">
        <v>18</v>
      </c>
      <c r="J1186" t="s">
        <v>5029</v>
      </c>
      <c r="K1186" t="s">
        <v>5030</v>
      </c>
      <c r="L1186" t="s">
        <v>5031</v>
      </c>
      <c r="M1186" t="s">
        <v>5032</v>
      </c>
    </row>
    <row r="1187" spans="1:13">
      <c r="A1187">
        <v>1185</v>
      </c>
      <c r="B1187">
        <f>"019"</f>
        <v>0</v>
      </c>
      <c r="C1187" t="s">
        <v>5004</v>
      </c>
      <c r="D1187">
        <v>2024</v>
      </c>
      <c r="E1187" t="s">
        <v>303</v>
      </c>
      <c r="F1187" t="s">
        <v>15</v>
      </c>
      <c r="G1187" t="s">
        <v>16</v>
      </c>
      <c r="H1187" t="s">
        <v>17</v>
      </c>
      <c r="I1187" t="s">
        <v>18</v>
      </c>
      <c r="J1187" t="s">
        <v>5033</v>
      </c>
      <c r="K1187" t="s">
        <v>5034</v>
      </c>
      <c r="L1187" t="s">
        <v>5035</v>
      </c>
      <c r="M1187" t="s">
        <v>5036</v>
      </c>
    </row>
    <row r="1188" spans="1:13">
      <c r="A1188">
        <v>1186</v>
      </c>
      <c r="B1188">
        <f>"019"</f>
        <v>0</v>
      </c>
      <c r="C1188" t="s">
        <v>5004</v>
      </c>
      <c r="D1188">
        <v>2024</v>
      </c>
      <c r="E1188" t="s">
        <v>419</v>
      </c>
      <c r="F1188" t="s">
        <v>378</v>
      </c>
      <c r="G1188" t="s">
        <v>379</v>
      </c>
      <c r="H1188" t="s">
        <v>17</v>
      </c>
      <c r="I1188" t="s">
        <v>18</v>
      </c>
      <c r="J1188" t="s">
        <v>5037</v>
      </c>
      <c r="K1188" t="s">
        <v>5038</v>
      </c>
      <c r="L1188" t="s">
        <v>5039</v>
      </c>
      <c r="M1188" t="s">
        <v>5040</v>
      </c>
    </row>
    <row r="1189" spans="1:13">
      <c r="A1189">
        <v>1187</v>
      </c>
      <c r="B1189">
        <f>"019"</f>
        <v>0</v>
      </c>
      <c r="C1189" t="s">
        <v>5004</v>
      </c>
      <c r="D1189">
        <v>2024</v>
      </c>
      <c r="E1189" t="s">
        <v>58</v>
      </c>
      <c r="F1189" t="s">
        <v>378</v>
      </c>
      <c r="G1189" t="s">
        <v>379</v>
      </c>
      <c r="H1189" t="s">
        <v>17</v>
      </c>
      <c r="I1189" t="s">
        <v>18</v>
      </c>
      <c r="J1189" t="s">
        <v>5041</v>
      </c>
      <c r="K1189" t="s">
        <v>5042</v>
      </c>
      <c r="L1189" t="s">
        <v>5043</v>
      </c>
      <c r="M1189" t="s">
        <v>5044</v>
      </c>
    </row>
    <row r="1190" spans="1:13">
      <c r="A1190">
        <v>1188</v>
      </c>
      <c r="B1190">
        <f>"019"</f>
        <v>0</v>
      </c>
      <c r="C1190" t="s">
        <v>5004</v>
      </c>
      <c r="D1190">
        <v>2024</v>
      </c>
      <c r="E1190" t="s">
        <v>98</v>
      </c>
      <c r="F1190" t="s">
        <v>378</v>
      </c>
      <c r="G1190" t="s">
        <v>379</v>
      </c>
      <c r="H1190" t="s">
        <v>17</v>
      </c>
      <c r="I1190" t="s">
        <v>18</v>
      </c>
      <c r="J1190" t="s">
        <v>5045</v>
      </c>
      <c r="K1190" t="s">
        <v>5046</v>
      </c>
      <c r="L1190" t="s">
        <v>5047</v>
      </c>
      <c r="M1190" t="s">
        <v>5048</v>
      </c>
    </row>
    <row r="1191" spans="1:13">
      <c r="A1191">
        <v>1189</v>
      </c>
      <c r="B1191">
        <f>"019"</f>
        <v>0</v>
      </c>
      <c r="C1191" t="s">
        <v>5004</v>
      </c>
      <c r="D1191">
        <v>2024</v>
      </c>
      <c r="E1191" t="s">
        <v>138</v>
      </c>
      <c r="F1191" t="s">
        <v>378</v>
      </c>
      <c r="G1191" t="s">
        <v>379</v>
      </c>
      <c r="H1191" t="s">
        <v>17</v>
      </c>
      <c r="I1191" t="s">
        <v>18</v>
      </c>
      <c r="J1191" t="s">
        <v>5049</v>
      </c>
      <c r="K1191" t="s">
        <v>5050</v>
      </c>
      <c r="L1191" t="s">
        <v>5051</v>
      </c>
      <c r="M1191" t="s">
        <v>5052</v>
      </c>
    </row>
    <row r="1192" spans="1:13">
      <c r="A1192">
        <v>1190</v>
      </c>
      <c r="B1192">
        <f>"019"</f>
        <v>0</v>
      </c>
      <c r="C1192" t="s">
        <v>5004</v>
      </c>
      <c r="D1192">
        <v>2024</v>
      </c>
      <c r="E1192" t="s">
        <v>692</v>
      </c>
      <c r="F1192" t="s">
        <v>378</v>
      </c>
      <c r="G1192" t="s">
        <v>379</v>
      </c>
      <c r="H1192" t="s">
        <v>17</v>
      </c>
      <c r="I1192" t="s">
        <v>18</v>
      </c>
      <c r="J1192" t="s">
        <v>5053</v>
      </c>
      <c r="K1192" t="s">
        <v>5054</v>
      </c>
      <c r="L1192" t="s">
        <v>5055</v>
      </c>
      <c r="M1192" t="s">
        <v>5056</v>
      </c>
    </row>
    <row r="1193" spans="1:13">
      <c r="A1193">
        <v>1191</v>
      </c>
      <c r="B1193">
        <f>"019"</f>
        <v>0</v>
      </c>
      <c r="C1193" t="s">
        <v>5004</v>
      </c>
      <c r="D1193">
        <v>2024</v>
      </c>
      <c r="E1193" t="s">
        <v>14</v>
      </c>
      <c r="F1193" t="s">
        <v>378</v>
      </c>
      <c r="G1193" t="s">
        <v>379</v>
      </c>
      <c r="H1193" t="s">
        <v>17</v>
      </c>
      <c r="I1193" t="s">
        <v>18</v>
      </c>
      <c r="J1193" t="s">
        <v>5057</v>
      </c>
      <c r="K1193" t="s">
        <v>5058</v>
      </c>
      <c r="L1193" t="s">
        <v>5059</v>
      </c>
      <c r="M1193" t="s">
        <v>5060</v>
      </c>
    </row>
    <row r="1194" spans="1:13">
      <c r="A1194">
        <v>1192</v>
      </c>
      <c r="B1194">
        <f>"019"</f>
        <v>0</v>
      </c>
      <c r="C1194" t="s">
        <v>5004</v>
      </c>
      <c r="D1194">
        <v>2024</v>
      </c>
      <c r="E1194" t="s">
        <v>23</v>
      </c>
      <c r="F1194" t="s">
        <v>378</v>
      </c>
      <c r="G1194" t="s">
        <v>379</v>
      </c>
      <c r="H1194" t="s">
        <v>17</v>
      </c>
      <c r="I1194" t="s">
        <v>18</v>
      </c>
      <c r="J1194" t="s">
        <v>5061</v>
      </c>
      <c r="K1194" t="s">
        <v>5062</v>
      </c>
      <c r="L1194" t="s">
        <v>5063</v>
      </c>
      <c r="M1194" t="s">
        <v>5064</v>
      </c>
    </row>
    <row r="1195" spans="1:13">
      <c r="A1195">
        <v>1193</v>
      </c>
      <c r="B1195">
        <f>"019"</f>
        <v>0</v>
      </c>
      <c r="C1195" t="s">
        <v>5004</v>
      </c>
      <c r="D1195">
        <v>2024</v>
      </c>
      <c r="E1195" t="s">
        <v>33</v>
      </c>
      <c r="F1195" t="s">
        <v>378</v>
      </c>
      <c r="G1195" t="s">
        <v>379</v>
      </c>
      <c r="H1195" t="s">
        <v>17</v>
      </c>
      <c r="I1195" t="s">
        <v>18</v>
      </c>
      <c r="J1195" t="s">
        <v>5065</v>
      </c>
      <c r="K1195" t="s">
        <v>5066</v>
      </c>
      <c r="L1195" t="s">
        <v>5067</v>
      </c>
      <c r="M1195" t="s">
        <v>5068</v>
      </c>
    </row>
    <row r="1196" spans="1:13">
      <c r="A1196">
        <v>1194</v>
      </c>
      <c r="B1196">
        <f>"019"</f>
        <v>0</v>
      </c>
      <c r="C1196" t="s">
        <v>5004</v>
      </c>
      <c r="D1196">
        <v>2024</v>
      </c>
      <c r="E1196" t="s">
        <v>38</v>
      </c>
      <c r="F1196" t="s">
        <v>378</v>
      </c>
      <c r="G1196" t="s">
        <v>379</v>
      </c>
      <c r="H1196" t="s">
        <v>17</v>
      </c>
      <c r="I1196" t="s">
        <v>18</v>
      </c>
      <c r="J1196" t="s">
        <v>5069</v>
      </c>
      <c r="K1196" t="s">
        <v>5070</v>
      </c>
      <c r="L1196" t="s">
        <v>5071</v>
      </c>
      <c r="M1196" t="s">
        <v>5072</v>
      </c>
    </row>
    <row r="1197" spans="1:13">
      <c r="A1197">
        <v>1195</v>
      </c>
      <c r="B1197">
        <f>"019"</f>
        <v>0</v>
      </c>
      <c r="C1197" t="s">
        <v>5004</v>
      </c>
      <c r="D1197">
        <v>2024</v>
      </c>
      <c r="E1197" t="s">
        <v>377</v>
      </c>
      <c r="F1197" t="s">
        <v>378</v>
      </c>
      <c r="G1197" t="s">
        <v>379</v>
      </c>
      <c r="H1197" t="s">
        <v>17</v>
      </c>
      <c r="I1197" t="s">
        <v>18</v>
      </c>
      <c r="J1197" t="s">
        <v>5073</v>
      </c>
      <c r="K1197" t="s">
        <v>5074</v>
      </c>
      <c r="L1197" t="s">
        <v>5075</v>
      </c>
      <c r="M1197" t="s">
        <v>5076</v>
      </c>
    </row>
    <row r="1198" spans="1:13">
      <c r="A1198">
        <v>1196</v>
      </c>
      <c r="B1198">
        <f>"019"</f>
        <v>0</v>
      </c>
      <c r="C1198" t="s">
        <v>5004</v>
      </c>
      <c r="D1198">
        <v>2024</v>
      </c>
      <c r="E1198" t="s">
        <v>48</v>
      </c>
      <c r="F1198" t="s">
        <v>378</v>
      </c>
      <c r="G1198" t="s">
        <v>379</v>
      </c>
      <c r="H1198" t="s">
        <v>17</v>
      </c>
      <c r="I1198" t="s">
        <v>18</v>
      </c>
      <c r="J1198" t="s">
        <v>5077</v>
      </c>
      <c r="K1198" t="s">
        <v>5078</v>
      </c>
      <c r="L1198" t="s">
        <v>5079</v>
      </c>
      <c r="M1198" t="s">
        <v>5080</v>
      </c>
    </row>
    <row r="1199" spans="1:13">
      <c r="A1199">
        <v>1197</v>
      </c>
      <c r="B1199">
        <f>"019"</f>
        <v>0</v>
      </c>
      <c r="C1199" t="s">
        <v>5004</v>
      </c>
      <c r="D1199">
        <v>2024</v>
      </c>
      <c r="E1199" t="s">
        <v>456</v>
      </c>
      <c r="F1199" t="s">
        <v>378</v>
      </c>
      <c r="G1199" t="s">
        <v>379</v>
      </c>
      <c r="H1199" t="s">
        <v>17</v>
      </c>
      <c r="I1199" t="s">
        <v>18</v>
      </c>
      <c r="J1199" t="s">
        <v>5081</v>
      </c>
      <c r="K1199" t="s">
        <v>5082</v>
      </c>
      <c r="L1199" t="s">
        <v>5083</v>
      </c>
      <c r="M1199" t="s">
        <v>5084</v>
      </c>
    </row>
    <row r="1200" spans="1:13">
      <c r="A1200">
        <v>1198</v>
      </c>
      <c r="B1200">
        <f>"019"</f>
        <v>0</v>
      </c>
      <c r="C1200" t="s">
        <v>5004</v>
      </c>
      <c r="D1200">
        <v>2024</v>
      </c>
      <c r="E1200" t="s">
        <v>128</v>
      </c>
      <c r="F1200" t="s">
        <v>378</v>
      </c>
      <c r="G1200" t="s">
        <v>379</v>
      </c>
      <c r="H1200" t="s">
        <v>17</v>
      </c>
      <c r="I1200" t="s">
        <v>18</v>
      </c>
      <c r="J1200" t="s">
        <v>5085</v>
      </c>
      <c r="K1200" t="s">
        <v>5086</v>
      </c>
      <c r="L1200" t="s">
        <v>5087</v>
      </c>
      <c r="M1200" t="s">
        <v>5088</v>
      </c>
    </row>
    <row r="1201" spans="1:13">
      <c r="A1201">
        <v>1199</v>
      </c>
      <c r="B1201">
        <f>"021"</f>
        <v>0</v>
      </c>
      <c r="C1201" t="s">
        <v>5089</v>
      </c>
      <c r="D1201">
        <v>2024</v>
      </c>
      <c r="E1201" t="s">
        <v>419</v>
      </c>
      <c r="F1201" t="s">
        <v>15</v>
      </c>
      <c r="G1201" t="s">
        <v>16</v>
      </c>
      <c r="H1201" t="s">
        <v>17</v>
      </c>
      <c r="I1201" t="s">
        <v>18</v>
      </c>
      <c r="J1201" t="s">
        <v>5090</v>
      </c>
      <c r="K1201" t="s">
        <v>5091</v>
      </c>
      <c r="L1201" t="s">
        <v>5092</v>
      </c>
      <c r="M1201" t="s">
        <v>5093</v>
      </c>
    </row>
    <row r="1202" spans="1:13">
      <c r="A1202">
        <v>1200</v>
      </c>
      <c r="B1202">
        <f>"021"</f>
        <v>0</v>
      </c>
      <c r="C1202" t="s">
        <v>5089</v>
      </c>
      <c r="D1202">
        <v>2024</v>
      </c>
      <c r="E1202" t="s">
        <v>14</v>
      </c>
      <c r="F1202" t="s">
        <v>15</v>
      </c>
      <c r="G1202" t="s">
        <v>16</v>
      </c>
      <c r="H1202" t="s">
        <v>17</v>
      </c>
      <c r="I1202" t="s">
        <v>18</v>
      </c>
      <c r="J1202" t="s">
        <v>5094</v>
      </c>
      <c r="K1202" t="s">
        <v>5095</v>
      </c>
      <c r="L1202" t="s">
        <v>5096</v>
      </c>
      <c r="M1202" t="s">
        <v>5097</v>
      </c>
    </row>
    <row r="1203" spans="1:13">
      <c r="A1203">
        <v>1201</v>
      </c>
      <c r="B1203">
        <f>"021"</f>
        <v>0</v>
      </c>
      <c r="C1203" t="s">
        <v>5089</v>
      </c>
      <c r="D1203">
        <v>2024</v>
      </c>
      <c r="E1203" t="s">
        <v>23</v>
      </c>
      <c r="F1203" t="s">
        <v>15</v>
      </c>
      <c r="G1203" t="s">
        <v>16</v>
      </c>
      <c r="H1203" t="s">
        <v>17</v>
      </c>
      <c r="I1203" t="s">
        <v>18</v>
      </c>
      <c r="J1203" t="s">
        <v>5098</v>
      </c>
      <c r="K1203" t="s">
        <v>5099</v>
      </c>
      <c r="L1203" t="s">
        <v>5100</v>
      </c>
      <c r="M1203" t="s">
        <v>5101</v>
      </c>
    </row>
    <row r="1204" spans="1:13">
      <c r="A1204">
        <v>1202</v>
      </c>
      <c r="B1204">
        <f>"021"</f>
        <v>0</v>
      </c>
      <c r="C1204" t="s">
        <v>5089</v>
      </c>
      <c r="D1204">
        <v>2024</v>
      </c>
      <c r="E1204" t="s">
        <v>28</v>
      </c>
      <c r="F1204" t="s">
        <v>15</v>
      </c>
      <c r="G1204" t="s">
        <v>16</v>
      </c>
      <c r="H1204" t="s">
        <v>17</v>
      </c>
      <c r="I1204" t="s">
        <v>18</v>
      </c>
      <c r="J1204" t="s">
        <v>5102</v>
      </c>
      <c r="K1204" t="s">
        <v>5103</v>
      </c>
      <c r="L1204" t="s">
        <v>5104</v>
      </c>
      <c r="M1204" t="s">
        <v>5105</v>
      </c>
    </row>
    <row r="1205" spans="1:13">
      <c r="A1205">
        <v>1203</v>
      </c>
      <c r="B1205">
        <f>"021"</f>
        <v>0</v>
      </c>
      <c r="C1205" t="s">
        <v>5089</v>
      </c>
      <c r="D1205">
        <v>2024</v>
      </c>
      <c r="E1205" t="s">
        <v>33</v>
      </c>
      <c r="F1205" t="s">
        <v>15</v>
      </c>
      <c r="G1205" t="s">
        <v>16</v>
      </c>
      <c r="H1205" t="s">
        <v>17</v>
      </c>
      <c r="I1205" t="s">
        <v>18</v>
      </c>
      <c r="J1205" t="s">
        <v>5106</v>
      </c>
      <c r="K1205" t="s">
        <v>5107</v>
      </c>
      <c r="L1205" t="s">
        <v>5108</v>
      </c>
      <c r="M1205" t="s">
        <v>5109</v>
      </c>
    </row>
    <row r="1206" spans="1:13">
      <c r="A1206">
        <v>1204</v>
      </c>
      <c r="B1206">
        <f>"021"</f>
        <v>0</v>
      </c>
      <c r="C1206" t="s">
        <v>5089</v>
      </c>
      <c r="D1206">
        <v>2024</v>
      </c>
      <c r="E1206" t="s">
        <v>38</v>
      </c>
      <c r="F1206" t="s">
        <v>15</v>
      </c>
      <c r="G1206" t="s">
        <v>16</v>
      </c>
      <c r="H1206" t="s">
        <v>17</v>
      </c>
      <c r="I1206" t="s">
        <v>18</v>
      </c>
      <c r="J1206" t="s">
        <v>5110</v>
      </c>
      <c r="K1206" t="s">
        <v>5111</v>
      </c>
      <c r="L1206" t="s">
        <v>5112</v>
      </c>
      <c r="M1206" t="s">
        <v>5113</v>
      </c>
    </row>
    <row r="1207" spans="1:13">
      <c r="A1207">
        <v>1205</v>
      </c>
      <c r="B1207">
        <f>"021"</f>
        <v>0</v>
      </c>
      <c r="C1207" t="s">
        <v>5089</v>
      </c>
      <c r="D1207">
        <v>2024</v>
      </c>
      <c r="E1207" t="s">
        <v>43</v>
      </c>
      <c r="F1207" t="s">
        <v>15</v>
      </c>
      <c r="G1207" t="s">
        <v>16</v>
      </c>
      <c r="H1207" t="s">
        <v>17</v>
      </c>
      <c r="I1207" t="s">
        <v>18</v>
      </c>
      <c r="J1207" t="s">
        <v>5114</v>
      </c>
      <c r="K1207" t="s">
        <v>5115</v>
      </c>
      <c r="L1207" t="s">
        <v>5116</v>
      </c>
      <c r="M1207" t="s">
        <v>5117</v>
      </c>
    </row>
    <row r="1208" spans="1:13">
      <c r="A1208">
        <v>1206</v>
      </c>
      <c r="B1208">
        <f>"021"</f>
        <v>0</v>
      </c>
      <c r="C1208" t="s">
        <v>5089</v>
      </c>
      <c r="D1208">
        <v>2024</v>
      </c>
      <c r="E1208" t="s">
        <v>377</v>
      </c>
      <c r="F1208" t="s">
        <v>15</v>
      </c>
      <c r="G1208" t="s">
        <v>16</v>
      </c>
      <c r="H1208" t="s">
        <v>17</v>
      </c>
      <c r="I1208" t="s">
        <v>18</v>
      </c>
      <c r="J1208" t="s">
        <v>5118</v>
      </c>
      <c r="K1208" t="s">
        <v>5119</v>
      </c>
      <c r="L1208" t="s">
        <v>5120</v>
      </c>
      <c r="M1208" t="s">
        <v>5121</v>
      </c>
    </row>
    <row r="1209" spans="1:13">
      <c r="A1209">
        <v>1207</v>
      </c>
      <c r="B1209">
        <f>"021"</f>
        <v>0</v>
      </c>
      <c r="C1209" t="s">
        <v>5089</v>
      </c>
      <c r="D1209">
        <v>2024</v>
      </c>
      <c r="E1209" t="s">
        <v>48</v>
      </c>
      <c r="F1209" t="s">
        <v>15</v>
      </c>
      <c r="G1209" t="s">
        <v>16</v>
      </c>
      <c r="H1209" t="s">
        <v>17</v>
      </c>
      <c r="I1209" t="s">
        <v>18</v>
      </c>
      <c r="J1209" t="s">
        <v>5122</v>
      </c>
      <c r="K1209" t="s">
        <v>5123</v>
      </c>
      <c r="L1209" t="s">
        <v>5124</v>
      </c>
      <c r="M1209" t="s">
        <v>5125</v>
      </c>
    </row>
    <row r="1210" spans="1:13">
      <c r="A1210">
        <v>1208</v>
      </c>
      <c r="B1210">
        <f>"021"</f>
        <v>0</v>
      </c>
      <c r="C1210" t="s">
        <v>5089</v>
      </c>
      <c r="D1210">
        <v>2024</v>
      </c>
      <c r="E1210" t="s">
        <v>53</v>
      </c>
      <c r="F1210" t="s">
        <v>15</v>
      </c>
      <c r="G1210" t="s">
        <v>16</v>
      </c>
      <c r="H1210" t="s">
        <v>17</v>
      </c>
      <c r="I1210" t="s">
        <v>18</v>
      </c>
      <c r="J1210" t="s">
        <v>5126</v>
      </c>
      <c r="K1210" t="s">
        <v>5127</v>
      </c>
      <c r="L1210" t="s">
        <v>5128</v>
      </c>
      <c r="M1210" t="s">
        <v>5129</v>
      </c>
    </row>
    <row r="1211" spans="1:13">
      <c r="A1211">
        <v>1209</v>
      </c>
      <c r="B1211">
        <f>"021"</f>
        <v>0</v>
      </c>
      <c r="C1211" t="s">
        <v>5089</v>
      </c>
      <c r="D1211">
        <v>2024</v>
      </c>
      <c r="E1211" t="s">
        <v>58</v>
      </c>
      <c r="F1211" t="s">
        <v>15</v>
      </c>
      <c r="G1211" t="s">
        <v>16</v>
      </c>
      <c r="H1211" t="s">
        <v>17</v>
      </c>
      <c r="I1211" t="s">
        <v>18</v>
      </c>
      <c r="J1211" t="s">
        <v>5130</v>
      </c>
      <c r="K1211" t="s">
        <v>5131</v>
      </c>
      <c r="L1211" t="s">
        <v>5132</v>
      </c>
      <c r="M1211" t="s">
        <v>5133</v>
      </c>
    </row>
    <row r="1212" spans="1:13">
      <c r="A1212">
        <v>1210</v>
      </c>
      <c r="B1212">
        <f>"021"</f>
        <v>0</v>
      </c>
      <c r="C1212" t="s">
        <v>5089</v>
      </c>
      <c r="D1212">
        <v>2024</v>
      </c>
      <c r="E1212" t="s">
        <v>63</v>
      </c>
      <c r="F1212" t="s">
        <v>15</v>
      </c>
      <c r="G1212" t="s">
        <v>16</v>
      </c>
      <c r="H1212" t="s">
        <v>17</v>
      </c>
      <c r="I1212" t="s">
        <v>18</v>
      </c>
      <c r="J1212" t="s">
        <v>5134</v>
      </c>
      <c r="K1212" t="s">
        <v>5135</v>
      </c>
      <c r="L1212" t="s">
        <v>5136</v>
      </c>
      <c r="M1212" t="s">
        <v>5137</v>
      </c>
    </row>
    <row r="1213" spans="1:13">
      <c r="A1213">
        <v>1211</v>
      </c>
      <c r="B1213">
        <f>"021"</f>
        <v>0</v>
      </c>
      <c r="C1213" t="s">
        <v>5089</v>
      </c>
      <c r="D1213">
        <v>2024</v>
      </c>
      <c r="E1213" t="s">
        <v>68</v>
      </c>
      <c r="F1213" t="s">
        <v>15</v>
      </c>
      <c r="G1213" t="s">
        <v>16</v>
      </c>
      <c r="H1213" t="s">
        <v>17</v>
      </c>
      <c r="I1213" t="s">
        <v>18</v>
      </c>
      <c r="J1213" t="s">
        <v>5138</v>
      </c>
      <c r="K1213" t="s">
        <v>5139</v>
      </c>
      <c r="L1213" t="s">
        <v>5140</v>
      </c>
      <c r="M1213" t="s">
        <v>5141</v>
      </c>
    </row>
    <row r="1214" spans="1:13">
      <c r="A1214">
        <v>1212</v>
      </c>
      <c r="B1214">
        <f>"021"</f>
        <v>0</v>
      </c>
      <c r="C1214" t="s">
        <v>5089</v>
      </c>
      <c r="D1214">
        <v>2024</v>
      </c>
      <c r="E1214" t="s">
        <v>73</v>
      </c>
      <c r="F1214" t="s">
        <v>15</v>
      </c>
      <c r="G1214" t="s">
        <v>16</v>
      </c>
      <c r="H1214" t="s">
        <v>17</v>
      </c>
      <c r="I1214" t="s">
        <v>18</v>
      </c>
      <c r="J1214" t="s">
        <v>5142</v>
      </c>
      <c r="K1214" t="s">
        <v>5143</v>
      </c>
      <c r="L1214" t="s">
        <v>5144</v>
      </c>
      <c r="M1214" t="s">
        <v>5145</v>
      </c>
    </row>
    <row r="1215" spans="1:13">
      <c r="A1215">
        <v>1213</v>
      </c>
      <c r="B1215">
        <f>"021"</f>
        <v>0</v>
      </c>
      <c r="C1215" t="s">
        <v>5089</v>
      </c>
      <c r="D1215">
        <v>2024</v>
      </c>
      <c r="E1215" t="s">
        <v>78</v>
      </c>
      <c r="F1215" t="s">
        <v>15</v>
      </c>
      <c r="G1215" t="s">
        <v>16</v>
      </c>
      <c r="H1215" t="s">
        <v>17</v>
      </c>
      <c r="I1215" t="s">
        <v>18</v>
      </c>
      <c r="J1215" t="s">
        <v>5146</v>
      </c>
      <c r="K1215" t="s">
        <v>5147</v>
      </c>
      <c r="L1215" t="s">
        <v>5148</v>
      </c>
      <c r="M1215" t="s">
        <v>5149</v>
      </c>
    </row>
    <row r="1216" spans="1:13">
      <c r="A1216">
        <v>1214</v>
      </c>
      <c r="B1216">
        <f>"021"</f>
        <v>0</v>
      </c>
      <c r="C1216" t="s">
        <v>5089</v>
      </c>
      <c r="D1216">
        <v>2024</v>
      </c>
      <c r="E1216" t="s">
        <v>473</v>
      </c>
      <c r="F1216" t="s">
        <v>15</v>
      </c>
      <c r="G1216" t="s">
        <v>16</v>
      </c>
      <c r="H1216" t="s">
        <v>17</v>
      </c>
      <c r="I1216" t="s">
        <v>18</v>
      </c>
      <c r="J1216" t="s">
        <v>5150</v>
      </c>
      <c r="K1216" t="s">
        <v>5151</v>
      </c>
      <c r="L1216" t="s">
        <v>5152</v>
      </c>
      <c r="M1216" t="s">
        <v>5153</v>
      </c>
    </row>
    <row r="1217" spans="1:13">
      <c r="A1217">
        <v>1215</v>
      </c>
      <c r="B1217">
        <f>"021"</f>
        <v>0</v>
      </c>
      <c r="C1217" t="s">
        <v>5089</v>
      </c>
      <c r="D1217">
        <v>2024</v>
      </c>
      <c r="E1217" t="s">
        <v>98</v>
      </c>
      <c r="F1217" t="s">
        <v>15</v>
      </c>
      <c r="G1217" t="s">
        <v>16</v>
      </c>
      <c r="H1217" t="s">
        <v>17</v>
      </c>
      <c r="I1217" t="s">
        <v>18</v>
      </c>
      <c r="J1217" t="s">
        <v>5154</v>
      </c>
      <c r="K1217" t="s">
        <v>5155</v>
      </c>
      <c r="L1217" t="s">
        <v>5156</v>
      </c>
      <c r="M1217" t="s">
        <v>5157</v>
      </c>
    </row>
    <row r="1218" spans="1:13">
      <c r="A1218">
        <v>1216</v>
      </c>
      <c r="B1218">
        <f>"021"</f>
        <v>0</v>
      </c>
      <c r="C1218" t="s">
        <v>5089</v>
      </c>
      <c r="D1218">
        <v>2024</v>
      </c>
      <c r="E1218" t="s">
        <v>138</v>
      </c>
      <c r="F1218" t="s">
        <v>15</v>
      </c>
      <c r="G1218" t="s">
        <v>16</v>
      </c>
      <c r="H1218" t="s">
        <v>17</v>
      </c>
      <c r="I1218" t="s">
        <v>18</v>
      </c>
      <c r="J1218" t="s">
        <v>5158</v>
      </c>
      <c r="K1218" t="s">
        <v>5159</v>
      </c>
      <c r="L1218" t="s">
        <v>5160</v>
      </c>
      <c r="M1218" t="s">
        <v>5161</v>
      </c>
    </row>
    <row r="1219" spans="1:13">
      <c r="A1219">
        <v>1217</v>
      </c>
      <c r="B1219">
        <f>"021"</f>
        <v>0</v>
      </c>
      <c r="C1219" t="s">
        <v>5089</v>
      </c>
      <c r="D1219">
        <v>2024</v>
      </c>
      <c r="E1219" t="s">
        <v>183</v>
      </c>
      <c r="F1219" t="s">
        <v>15</v>
      </c>
      <c r="G1219" t="s">
        <v>16</v>
      </c>
      <c r="H1219" t="s">
        <v>17</v>
      </c>
      <c r="I1219" t="s">
        <v>18</v>
      </c>
      <c r="J1219" t="s">
        <v>5162</v>
      </c>
      <c r="K1219" t="s">
        <v>5163</v>
      </c>
      <c r="L1219" t="s">
        <v>5164</v>
      </c>
      <c r="M1219" t="s">
        <v>5165</v>
      </c>
    </row>
    <row r="1220" spans="1:13">
      <c r="A1220">
        <v>1218</v>
      </c>
      <c r="B1220">
        <f>"021"</f>
        <v>0</v>
      </c>
      <c r="C1220" t="s">
        <v>5089</v>
      </c>
      <c r="D1220">
        <v>2024</v>
      </c>
      <c r="E1220" t="s">
        <v>218</v>
      </c>
      <c r="F1220" t="s">
        <v>15</v>
      </c>
      <c r="G1220" t="s">
        <v>16</v>
      </c>
      <c r="H1220" t="s">
        <v>17</v>
      </c>
      <c r="I1220" t="s">
        <v>18</v>
      </c>
      <c r="J1220" t="s">
        <v>5166</v>
      </c>
      <c r="K1220" t="s">
        <v>5167</v>
      </c>
      <c r="L1220" t="s">
        <v>5168</v>
      </c>
      <c r="M1220" t="s">
        <v>5169</v>
      </c>
    </row>
    <row r="1221" spans="1:13">
      <c r="A1221">
        <v>1219</v>
      </c>
      <c r="B1221">
        <f>"021"</f>
        <v>0</v>
      </c>
      <c r="C1221" t="s">
        <v>5089</v>
      </c>
      <c r="D1221">
        <v>2024</v>
      </c>
      <c r="E1221" t="s">
        <v>253</v>
      </c>
      <c r="F1221" t="s">
        <v>15</v>
      </c>
      <c r="G1221" t="s">
        <v>16</v>
      </c>
      <c r="H1221" t="s">
        <v>17</v>
      </c>
      <c r="I1221" t="s">
        <v>18</v>
      </c>
      <c r="J1221" t="s">
        <v>5170</v>
      </c>
      <c r="K1221" t="s">
        <v>5171</v>
      </c>
      <c r="L1221" t="s">
        <v>5172</v>
      </c>
      <c r="M1221" t="s">
        <v>5173</v>
      </c>
    </row>
    <row r="1222" spans="1:13">
      <c r="A1222">
        <v>1220</v>
      </c>
      <c r="B1222">
        <f>"021"</f>
        <v>0</v>
      </c>
      <c r="C1222" t="s">
        <v>5089</v>
      </c>
      <c r="D1222">
        <v>2024</v>
      </c>
      <c r="E1222" t="s">
        <v>303</v>
      </c>
      <c r="F1222" t="s">
        <v>15</v>
      </c>
      <c r="G1222" t="s">
        <v>16</v>
      </c>
      <c r="H1222" t="s">
        <v>17</v>
      </c>
      <c r="I1222" t="s">
        <v>18</v>
      </c>
      <c r="J1222" t="s">
        <v>5174</v>
      </c>
      <c r="K1222" t="s">
        <v>5175</v>
      </c>
      <c r="L1222" t="s">
        <v>5176</v>
      </c>
      <c r="M1222" t="s">
        <v>5177</v>
      </c>
    </row>
    <row r="1223" spans="1:13">
      <c r="A1223">
        <v>1221</v>
      </c>
      <c r="B1223">
        <f>"021"</f>
        <v>0</v>
      </c>
      <c r="C1223" t="s">
        <v>5089</v>
      </c>
      <c r="D1223">
        <v>2024</v>
      </c>
      <c r="E1223" t="s">
        <v>692</v>
      </c>
      <c r="F1223" t="s">
        <v>15</v>
      </c>
      <c r="G1223" t="s">
        <v>16</v>
      </c>
      <c r="H1223" t="s">
        <v>17</v>
      </c>
      <c r="I1223" t="s">
        <v>18</v>
      </c>
      <c r="J1223" t="s">
        <v>5178</v>
      </c>
      <c r="K1223" t="s">
        <v>5179</v>
      </c>
      <c r="L1223" t="s">
        <v>5180</v>
      </c>
      <c r="M1223" t="s">
        <v>5181</v>
      </c>
    </row>
    <row r="1224" spans="1:13">
      <c r="A1224">
        <v>1222</v>
      </c>
      <c r="B1224">
        <f>"901"</f>
        <v>0</v>
      </c>
      <c r="C1224" t="s">
        <v>5182</v>
      </c>
      <c r="D1224">
        <v>2024</v>
      </c>
      <c r="E1224" t="s">
        <v>419</v>
      </c>
      <c r="F1224" t="s">
        <v>15</v>
      </c>
      <c r="G1224" t="s">
        <v>16</v>
      </c>
      <c r="H1224" t="s">
        <v>17</v>
      </c>
      <c r="I1224" t="s">
        <v>18</v>
      </c>
      <c r="J1224" t="s">
        <v>5183</v>
      </c>
      <c r="K1224" t="s">
        <v>5184</v>
      </c>
      <c r="L1224" t="s">
        <v>5185</v>
      </c>
      <c r="M1224" t="s">
        <v>5186</v>
      </c>
    </row>
    <row r="1225" spans="1:13">
      <c r="A1225">
        <v>1223</v>
      </c>
      <c r="B1225">
        <f>"901"</f>
        <v>0</v>
      </c>
      <c r="C1225" t="s">
        <v>5182</v>
      </c>
      <c r="D1225">
        <v>2024</v>
      </c>
      <c r="E1225" t="s">
        <v>14</v>
      </c>
      <c r="F1225" t="s">
        <v>15</v>
      </c>
      <c r="G1225" t="s">
        <v>16</v>
      </c>
      <c r="H1225" t="s">
        <v>17</v>
      </c>
      <c r="I1225" t="s">
        <v>18</v>
      </c>
      <c r="J1225" t="s">
        <v>5187</v>
      </c>
      <c r="K1225" t="s">
        <v>5188</v>
      </c>
      <c r="L1225" t="s">
        <v>5189</v>
      </c>
      <c r="M1225" t="s">
        <v>5190</v>
      </c>
    </row>
    <row r="1226" spans="1:13">
      <c r="A1226">
        <v>1224</v>
      </c>
      <c r="B1226">
        <f>"901"</f>
        <v>0</v>
      </c>
      <c r="C1226" t="s">
        <v>5182</v>
      </c>
      <c r="D1226">
        <v>2024</v>
      </c>
      <c r="E1226" t="s">
        <v>23</v>
      </c>
      <c r="F1226" t="s">
        <v>15</v>
      </c>
      <c r="G1226" t="s">
        <v>16</v>
      </c>
      <c r="H1226" t="s">
        <v>17</v>
      </c>
      <c r="I1226" t="s">
        <v>18</v>
      </c>
      <c r="J1226" t="s">
        <v>5191</v>
      </c>
      <c r="K1226" t="s">
        <v>5192</v>
      </c>
      <c r="L1226" t="s">
        <v>5193</v>
      </c>
      <c r="M1226" t="s">
        <v>5194</v>
      </c>
    </row>
    <row r="1227" spans="1:13">
      <c r="A1227">
        <v>1225</v>
      </c>
      <c r="B1227">
        <f>"901"</f>
        <v>0</v>
      </c>
      <c r="C1227" t="s">
        <v>5182</v>
      </c>
      <c r="D1227">
        <v>2024</v>
      </c>
      <c r="E1227" t="s">
        <v>28</v>
      </c>
      <c r="F1227" t="s">
        <v>15</v>
      </c>
      <c r="G1227" t="s">
        <v>16</v>
      </c>
      <c r="H1227" t="s">
        <v>17</v>
      </c>
      <c r="I1227" t="s">
        <v>18</v>
      </c>
      <c r="J1227" t="s">
        <v>5195</v>
      </c>
      <c r="K1227" t="s">
        <v>5196</v>
      </c>
      <c r="L1227" t="s">
        <v>5197</v>
      </c>
      <c r="M1227" t="s">
        <v>5198</v>
      </c>
    </row>
    <row r="1228" spans="1:13">
      <c r="A1228">
        <v>1226</v>
      </c>
      <c r="B1228">
        <f>"901"</f>
        <v>0</v>
      </c>
      <c r="C1228" t="s">
        <v>5182</v>
      </c>
      <c r="D1228">
        <v>2024</v>
      </c>
      <c r="E1228" t="s">
        <v>33</v>
      </c>
      <c r="F1228" t="s">
        <v>15</v>
      </c>
      <c r="G1228" t="s">
        <v>16</v>
      </c>
      <c r="H1228" t="s">
        <v>17</v>
      </c>
      <c r="I1228" t="s">
        <v>18</v>
      </c>
      <c r="J1228" t="s">
        <v>5199</v>
      </c>
      <c r="K1228" t="s">
        <v>5200</v>
      </c>
      <c r="L1228" t="s">
        <v>5201</v>
      </c>
      <c r="M1228" t="s">
        <v>5202</v>
      </c>
    </row>
    <row r="1229" spans="1:13">
      <c r="A1229">
        <v>1227</v>
      </c>
      <c r="B1229">
        <f>"901"</f>
        <v>0</v>
      </c>
      <c r="C1229" t="s">
        <v>5182</v>
      </c>
      <c r="D1229">
        <v>2024</v>
      </c>
      <c r="E1229" t="s">
        <v>38</v>
      </c>
      <c r="F1229" t="s">
        <v>15</v>
      </c>
      <c r="G1229" t="s">
        <v>16</v>
      </c>
      <c r="H1229" t="s">
        <v>17</v>
      </c>
      <c r="I1229" t="s">
        <v>18</v>
      </c>
      <c r="J1229" t="s">
        <v>5203</v>
      </c>
      <c r="K1229" t="s">
        <v>5204</v>
      </c>
      <c r="L1229" t="s">
        <v>5205</v>
      </c>
      <c r="M1229" t="s">
        <v>5206</v>
      </c>
    </row>
    <row r="1230" spans="1:13">
      <c r="A1230">
        <v>1228</v>
      </c>
      <c r="B1230">
        <f>"901"</f>
        <v>0</v>
      </c>
      <c r="C1230" t="s">
        <v>5182</v>
      </c>
      <c r="D1230">
        <v>2024</v>
      </c>
      <c r="E1230" t="s">
        <v>43</v>
      </c>
      <c r="F1230" t="s">
        <v>15</v>
      </c>
      <c r="G1230" t="s">
        <v>16</v>
      </c>
      <c r="H1230" t="s">
        <v>17</v>
      </c>
      <c r="I1230" t="s">
        <v>18</v>
      </c>
      <c r="J1230" t="s">
        <v>5207</v>
      </c>
      <c r="K1230" t="s">
        <v>5208</v>
      </c>
      <c r="L1230" t="s">
        <v>5209</v>
      </c>
      <c r="M1230" t="s">
        <v>5210</v>
      </c>
    </row>
    <row r="1231" spans="1:13">
      <c r="A1231">
        <v>1229</v>
      </c>
      <c r="B1231">
        <f>"901"</f>
        <v>0</v>
      </c>
      <c r="C1231" t="s">
        <v>5182</v>
      </c>
      <c r="D1231">
        <v>2024</v>
      </c>
      <c r="E1231" t="s">
        <v>377</v>
      </c>
      <c r="F1231" t="s">
        <v>15</v>
      </c>
      <c r="G1231" t="s">
        <v>16</v>
      </c>
      <c r="H1231" t="s">
        <v>17</v>
      </c>
      <c r="I1231" t="s">
        <v>18</v>
      </c>
      <c r="J1231" t="s">
        <v>5211</v>
      </c>
      <c r="K1231" t="s">
        <v>5212</v>
      </c>
      <c r="L1231" t="s">
        <v>5213</v>
      </c>
      <c r="M1231" t="s">
        <v>5214</v>
      </c>
    </row>
    <row r="1232" spans="1:13">
      <c r="A1232">
        <v>1230</v>
      </c>
      <c r="B1232">
        <f>"901"</f>
        <v>0</v>
      </c>
      <c r="C1232" t="s">
        <v>5182</v>
      </c>
      <c r="D1232">
        <v>2024</v>
      </c>
      <c r="E1232" t="s">
        <v>48</v>
      </c>
      <c r="F1232" t="s">
        <v>15</v>
      </c>
      <c r="G1232" t="s">
        <v>16</v>
      </c>
      <c r="H1232" t="s">
        <v>17</v>
      </c>
      <c r="I1232" t="s">
        <v>18</v>
      </c>
      <c r="J1232" t="s">
        <v>5215</v>
      </c>
      <c r="K1232" t="s">
        <v>5216</v>
      </c>
      <c r="L1232" t="s">
        <v>5217</v>
      </c>
      <c r="M1232" t="s">
        <v>5218</v>
      </c>
    </row>
    <row r="1233" spans="1:13">
      <c r="A1233">
        <v>1231</v>
      </c>
      <c r="B1233">
        <f>"901"</f>
        <v>0</v>
      </c>
      <c r="C1233" t="s">
        <v>5182</v>
      </c>
      <c r="D1233">
        <v>2024</v>
      </c>
      <c r="E1233" t="s">
        <v>53</v>
      </c>
      <c r="F1233" t="s">
        <v>15</v>
      </c>
      <c r="G1233" t="s">
        <v>16</v>
      </c>
      <c r="H1233" t="s">
        <v>17</v>
      </c>
      <c r="I1233" t="s">
        <v>18</v>
      </c>
      <c r="J1233" t="s">
        <v>5219</v>
      </c>
      <c r="K1233" t="s">
        <v>5220</v>
      </c>
      <c r="L1233" t="s">
        <v>5221</v>
      </c>
      <c r="M1233" t="s">
        <v>5222</v>
      </c>
    </row>
    <row r="1234" spans="1:13">
      <c r="A1234">
        <v>1232</v>
      </c>
      <c r="B1234">
        <f>"901"</f>
        <v>0</v>
      </c>
      <c r="C1234" t="s">
        <v>5182</v>
      </c>
      <c r="D1234">
        <v>2024</v>
      </c>
      <c r="E1234" t="s">
        <v>456</v>
      </c>
      <c r="F1234" t="s">
        <v>15</v>
      </c>
      <c r="G1234" t="s">
        <v>16</v>
      </c>
      <c r="H1234" t="s">
        <v>17</v>
      </c>
      <c r="I1234" t="s">
        <v>18</v>
      </c>
      <c r="J1234" t="s">
        <v>5223</v>
      </c>
      <c r="K1234" t="s">
        <v>5224</v>
      </c>
      <c r="L1234" t="s">
        <v>5225</v>
      </c>
      <c r="M1234" t="s">
        <v>5226</v>
      </c>
    </row>
    <row r="1235" spans="1:13">
      <c r="A1235">
        <v>1233</v>
      </c>
      <c r="B1235">
        <f>"901"</f>
        <v>0</v>
      </c>
      <c r="C1235" t="s">
        <v>5182</v>
      </c>
      <c r="D1235">
        <v>2024</v>
      </c>
      <c r="E1235" t="s">
        <v>58</v>
      </c>
      <c r="F1235" t="s">
        <v>15</v>
      </c>
      <c r="G1235" t="s">
        <v>16</v>
      </c>
      <c r="H1235" t="s">
        <v>17</v>
      </c>
      <c r="I1235" t="s">
        <v>18</v>
      </c>
      <c r="J1235" t="s">
        <v>5227</v>
      </c>
      <c r="K1235" t="s">
        <v>5228</v>
      </c>
      <c r="L1235" t="s">
        <v>5229</v>
      </c>
      <c r="M1235" t="s">
        <v>5230</v>
      </c>
    </row>
    <row r="1236" spans="1:13">
      <c r="A1236">
        <v>1234</v>
      </c>
      <c r="B1236">
        <f>"901"</f>
        <v>0</v>
      </c>
      <c r="C1236" t="s">
        <v>5182</v>
      </c>
      <c r="D1236">
        <v>2024</v>
      </c>
      <c r="E1236" t="s">
        <v>63</v>
      </c>
      <c r="F1236" t="s">
        <v>15</v>
      </c>
      <c r="G1236" t="s">
        <v>16</v>
      </c>
      <c r="H1236" t="s">
        <v>17</v>
      </c>
      <c r="I1236" t="s">
        <v>18</v>
      </c>
      <c r="J1236" t="s">
        <v>5231</v>
      </c>
      <c r="K1236" t="s">
        <v>5232</v>
      </c>
      <c r="L1236" t="s">
        <v>5233</v>
      </c>
      <c r="M1236" t="s">
        <v>5234</v>
      </c>
    </row>
    <row r="1237" spans="1:13">
      <c r="A1237">
        <v>1235</v>
      </c>
      <c r="B1237">
        <f>"901"</f>
        <v>0</v>
      </c>
      <c r="C1237" t="s">
        <v>5182</v>
      </c>
      <c r="D1237">
        <v>2024</v>
      </c>
      <c r="E1237" t="s">
        <v>73</v>
      </c>
      <c r="F1237" t="s">
        <v>15</v>
      </c>
      <c r="G1237" t="s">
        <v>16</v>
      </c>
      <c r="H1237" t="s">
        <v>17</v>
      </c>
      <c r="I1237" t="s">
        <v>18</v>
      </c>
      <c r="J1237" t="s">
        <v>5235</v>
      </c>
      <c r="K1237" t="s">
        <v>5236</v>
      </c>
      <c r="L1237" t="s">
        <v>5237</v>
      </c>
      <c r="M1237" t="s">
        <v>5238</v>
      </c>
    </row>
    <row r="1238" spans="1:13">
      <c r="A1238">
        <v>1236</v>
      </c>
      <c r="B1238">
        <f>"901"</f>
        <v>0</v>
      </c>
      <c r="C1238" t="s">
        <v>5182</v>
      </c>
      <c r="D1238">
        <v>2024</v>
      </c>
      <c r="E1238" t="s">
        <v>478</v>
      </c>
      <c r="F1238" t="s">
        <v>15</v>
      </c>
      <c r="G1238" t="s">
        <v>16</v>
      </c>
      <c r="H1238" t="s">
        <v>17</v>
      </c>
      <c r="I1238" t="s">
        <v>18</v>
      </c>
      <c r="J1238" t="s">
        <v>5239</v>
      </c>
      <c r="K1238" t="s">
        <v>5240</v>
      </c>
      <c r="L1238" t="s">
        <v>5241</v>
      </c>
      <c r="M1238" t="s">
        <v>5242</v>
      </c>
    </row>
    <row r="1239" spans="1:13">
      <c r="A1239">
        <v>1237</v>
      </c>
      <c r="B1239">
        <f>"901"</f>
        <v>0</v>
      </c>
      <c r="C1239" t="s">
        <v>5182</v>
      </c>
      <c r="D1239">
        <v>2024</v>
      </c>
      <c r="E1239" t="s">
        <v>483</v>
      </c>
      <c r="F1239" t="s">
        <v>15</v>
      </c>
      <c r="G1239" t="s">
        <v>16</v>
      </c>
      <c r="H1239" t="s">
        <v>17</v>
      </c>
      <c r="I1239" t="s">
        <v>18</v>
      </c>
      <c r="J1239" t="s">
        <v>5243</v>
      </c>
      <c r="K1239" t="s">
        <v>5244</v>
      </c>
      <c r="L1239" t="s">
        <v>5245</v>
      </c>
      <c r="M1239" t="s">
        <v>5246</v>
      </c>
    </row>
    <row r="1240" spans="1:13">
      <c r="A1240">
        <v>1238</v>
      </c>
      <c r="B1240">
        <f>"901"</f>
        <v>0</v>
      </c>
      <c r="C1240" t="s">
        <v>5182</v>
      </c>
      <c r="D1240">
        <v>2024</v>
      </c>
      <c r="E1240" t="s">
        <v>83</v>
      </c>
      <c r="F1240" t="s">
        <v>15</v>
      </c>
      <c r="G1240" t="s">
        <v>16</v>
      </c>
      <c r="H1240" t="s">
        <v>17</v>
      </c>
      <c r="I1240" t="s">
        <v>18</v>
      </c>
      <c r="J1240" t="s">
        <v>5247</v>
      </c>
      <c r="K1240" t="s">
        <v>5248</v>
      </c>
      <c r="L1240" t="s">
        <v>5249</v>
      </c>
      <c r="M1240" t="s">
        <v>5250</v>
      </c>
    </row>
    <row r="1241" spans="1:13">
      <c r="A1241">
        <v>1239</v>
      </c>
      <c r="B1241">
        <f>"901"</f>
        <v>0</v>
      </c>
      <c r="C1241" t="s">
        <v>5182</v>
      </c>
      <c r="D1241">
        <v>2024</v>
      </c>
      <c r="E1241" t="s">
        <v>93</v>
      </c>
      <c r="F1241" t="s">
        <v>15</v>
      </c>
      <c r="G1241" t="s">
        <v>16</v>
      </c>
      <c r="H1241" t="s">
        <v>17</v>
      </c>
      <c r="I1241" t="s">
        <v>18</v>
      </c>
      <c r="J1241" t="s">
        <v>5251</v>
      </c>
      <c r="K1241" t="s">
        <v>5252</v>
      </c>
      <c r="L1241" t="s">
        <v>5253</v>
      </c>
      <c r="M1241" t="s">
        <v>5254</v>
      </c>
    </row>
    <row r="1242" spans="1:13">
      <c r="A1242">
        <v>1240</v>
      </c>
      <c r="B1242">
        <f>"901"</f>
        <v>0</v>
      </c>
      <c r="C1242" t="s">
        <v>5182</v>
      </c>
      <c r="D1242">
        <v>2024</v>
      </c>
      <c r="E1242" t="s">
        <v>98</v>
      </c>
      <c r="F1242" t="s">
        <v>15</v>
      </c>
      <c r="G1242" t="s">
        <v>16</v>
      </c>
      <c r="H1242" t="s">
        <v>17</v>
      </c>
      <c r="I1242" t="s">
        <v>18</v>
      </c>
      <c r="J1242" t="s">
        <v>5255</v>
      </c>
      <c r="K1242" t="s">
        <v>5256</v>
      </c>
      <c r="L1242" t="s">
        <v>5257</v>
      </c>
      <c r="M1242" t="s">
        <v>5258</v>
      </c>
    </row>
    <row r="1243" spans="1:13">
      <c r="A1243">
        <v>1241</v>
      </c>
      <c r="B1243">
        <f>"901"</f>
        <v>0</v>
      </c>
      <c r="C1243" t="s">
        <v>5182</v>
      </c>
      <c r="D1243">
        <v>2024</v>
      </c>
      <c r="E1243" t="s">
        <v>504</v>
      </c>
      <c r="F1243" t="s">
        <v>15</v>
      </c>
      <c r="G1243" t="s">
        <v>16</v>
      </c>
      <c r="H1243" t="s">
        <v>17</v>
      </c>
      <c r="I1243" t="s">
        <v>18</v>
      </c>
      <c r="J1243" t="s">
        <v>5259</v>
      </c>
      <c r="K1243" t="s">
        <v>5260</v>
      </c>
      <c r="L1243" t="s">
        <v>5261</v>
      </c>
      <c r="M1243" t="s">
        <v>5262</v>
      </c>
    </row>
    <row r="1244" spans="1:13">
      <c r="A1244">
        <v>1242</v>
      </c>
      <c r="B1244">
        <f>"901"</f>
        <v>0</v>
      </c>
      <c r="C1244" t="s">
        <v>5182</v>
      </c>
      <c r="D1244">
        <v>2024</v>
      </c>
      <c r="E1244" t="s">
        <v>509</v>
      </c>
      <c r="F1244" t="s">
        <v>15</v>
      </c>
      <c r="G1244" t="s">
        <v>16</v>
      </c>
      <c r="H1244" t="s">
        <v>17</v>
      </c>
      <c r="I1244" t="s">
        <v>18</v>
      </c>
      <c r="J1244" t="s">
        <v>5263</v>
      </c>
      <c r="K1244" t="s">
        <v>5264</v>
      </c>
      <c r="L1244" t="s">
        <v>5265</v>
      </c>
      <c r="M1244" t="s">
        <v>5266</v>
      </c>
    </row>
    <row r="1245" spans="1:13">
      <c r="A1245">
        <v>1243</v>
      </c>
      <c r="B1245">
        <f>"901"</f>
        <v>0</v>
      </c>
      <c r="C1245" t="s">
        <v>5182</v>
      </c>
      <c r="D1245">
        <v>2024</v>
      </c>
      <c r="E1245" t="s">
        <v>103</v>
      </c>
      <c r="F1245" t="s">
        <v>15</v>
      </c>
      <c r="G1245" t="s">
        <v>16</v>
      </c>
      <c r="H1245" t="s">
        <v>17</v>
      </c>
      <c r="I1245" t="s">
        <v>18</v>
      </c>
      <c r="J1245" t="s">
        <v>5267</v>
      </c>
      <c r="K1245" t="s">
        <v>5268</v>
      </c>
      <c r="L1245" t="s">
        <v>5269</v>
      </c>
      <c r="M1245" t="s">
        <v>5270</v>
      </c>
    </row>
    <row r="1246" spans="1:13">
      <c r="A1246">
        <v>1244</v>
      </c>
      <c r="B1246">
        <f>"901"</f>
        <v>0</v>
      </c>
      <c r="C1246" t="s">
        <v>5182</v>
      </c>
      <c r="D1246">
        <v>2024</v>
      </c>
      <c r="E1246" t="s">
        <v>108</v>
      </c>
      <c r="F1246" t="s">
        <v>15</v>
      </c>
      <c r="G1246" t="s">
        <v>16</v>
      </c>
      <c r="H1246" t="s">
        <v>17</v>
      </c>
      <c r="I1246" t="s">
        <v>18</v>
      </c>
      <c r="J1246" t="s">
        <v>5271</v>
      </c>
      <c r="K1246" t="s">
        <v>5272</v>
      </c>
      <c r="L1246" t="s">
        <v>5273</v>
      </c>
      <c r="M1246" t="s">
        <v>5274</v>
      </c>
    </row>
    <row r="1247" spans="1:13">
      <c r="A1247">
        <v>1245</v>
      </c>
      <c r="B1247">
        <f>"901"</f>
        <v>0</v>
      </c>
      <c r="C1247" t="s">
        <v>5182</v>
      </c>
      <c r="D1247">
        <v>2024</v>
      </c>
      <c r="E1247" t="s">
        <v>113</v>
      </c>
      <c r="F1247" t="s">
        <v>15</v>
      </c>
      <c r="G1247" t="s">
        <v>16</v>
      </c>
      <c r="H1247" t="s">
        <v>17</v>
      </c>
      <c r="I1247" t="s">
        <v>18</v>
      </c>
      <c r="J1247" t="s">
        <v>5275</v>
      </c>
      <c r="K1247" t="s">
        <v>5276</v>
      </c>
      <c r="L1247" t="s">
        <v>5277</v>
      </c>
      <c r="M1247" t="s">
        <v>5278</v>
      </c>
    </row>
    <row r="1248" spans="1:13">
      <c r="A1248">
        <v>1246</v>
      </c>
      <c r="B1248">
        <f>"901"</f>
        <v>0</v>
      </c>
      <c r="C1248" t="s">
        <v>5182</v>
      </c>
      <c r="D1248">
        <v>2024</v>
      </c>
      <c r="E1248" t="s">
        <v>118</v>
      </c>
      <c r="F1248" t="s">
        <v>15</v>
      </c>
      <c r="G1248" t="s">
        <v>16</v>
      </c>
      <c r="H1248" t="s">
        <v>17</v>
      </c>
      <c r="I1248" t="s">
        <v>18</v>
      </c>
      <c r="J1248" t="s">
        <v>5279</v>
      </c>
      <c r="K1248" t="s">
        <v>5280</v>
      </c>
      <c r="L1248" t="s">
        <v>5281</v>
      </c>
      <c r="M1248" t="s">
        <v>5282</v>
      </c>
    </row>
    <row r="1249" spans="1:13">
      <c r="A1249">
        <v>1247</v>
      </c>
      <c r="B1249">
        <f>"901"</f>
        <v>0</v>
      </c>
      <c r="C1249" t="s">
        <v>5182</v>
      </c>
      <c r="D1249">
        <v>2024</v>
      </c>
      <c r="E1249" t="s">
        <v>123</v>
      </c>
      <c r="F1249" t="s">
        <v>15</v>
      </c>
      <c r="G1249" t="s">
        <v>16</v>
      </c>
      <c r="H1249" t="s">
        <v>17</v>
      </c>
      <c r="I1249" t="s">
        <v>18</v>
      </c>
      <c r="J1249" t="s">
        <v>5283</v>
      </c>
      <c r="K1249" t="s">
        <v>5284</v>
      </c>
      <c r="L1249" t="s">
        <v>5285</v>
      </c>
      <c r="M1249" t="s">
        <v>5286</v>
      </c>
    </row>
    <row r="1250" spans="1:13">
      <c r="A1250">
        <v>1248</v>
      </c>
      <c r="B1250">
        <f>"901"</f>
        <v>0</v>
      </c>
      <c r="C1250" t="s">
        <v>5182</v>
      </c>
      <c r="D1250">
        <v>2024</v>
      </c>
      <c r="E1250" t="s">
        <v>128</v>
      </c>
      <c r="F1250" t="s">
        <v>15</v>
      </c>
      <c r="G1250" t="s">
        <v>16</v>
      </c>
      <c r="H1250" t="s">
        <v>17</v>
      </c>
      <c r="I1250" t="s">
        <v>18</v>
      </c>
      <c r="J1250" t="s">
        <v>5287</v>
      </c>
      <c r="K1250" t="s">
        <v>5288</v>
      </c>
      <c r="L1250" t="s">
        <v>5289</v>
      </c>
      <c r="M1250" t="s">
        <v>5290</v>
      </c>
    </row>
    <row r="1251" spans="1:13">
      <c r="A1251">
        <v>1249</v>
      </c>
      <c r="B1251">
        <f>"901"</f>
        <v>0</v>
      </c>
      <c r="C1251" t="s">
        <v>5182</v>
      </c>
      <c r="D1251">
        <v>2024</v>
      </c>
      <c r="E1251" t="s">
        <v>534</v>
      </c>
      <c r="F1251" t="s">
        <v>15</v>
      </c>
      <c r="G1251" t="s">
        <v>16</v>
      </c>
      <c r="H1251" t="s">
        <v>17</v>
      </c>
      <c r="I1251" t="s">
        <v>18</v>
      </c>
      <c r="J1251" t="s">
        <v>5291</v>
      </c>
      <c r="K1251" t="s">
        <v>5292</v>
      </c>
      <c r="L1251" t="s">
        <v>5293</v>
      </c>
      <c r="M1251" t="s">
        <v>5294</v>
      </c>
    </row>
    <row r="1252" spans="1:13">
      <c r="A1252">
        <v>1250</v>
      </c>
      <c r="B1252">
        <f>"901"</f>
        <v>0</v>
      </c>
      <c r="C1252" t="s">
        <v>5182</v>
      </c>
      <c r="D1252">
        <v>2024</v>
      </c>
      <c r="E1252" t="s">
        <v>133</v>
      </c>
      <c r="F1252" t="s">
        <v>15</v>
      </c>
      <c r="G1252" t="s">
        <v>16</v>
      </c>
      <c r="H1252" t="s">
        <v>17</v>
      </c>
      <c r="I1252" t="s">
        <v>18</v>
      </c>
      <c r="J1252" t="s">
        <v>5295</v>
      </c>
      <c r="K1252" t="s">
        <v>5296</v>
      </c>
      <c r="L1252" t="s">
        <v>5297</v>
      </c>
      <c r="M1252" t="s">
        <v>5298</v>
      </c>
    </row>
    <row r="1253" spans="1:13">
      <c r="A1253">
        <v>1251</v>
      </c>
      <c r="B1253">
        <f>"901"</f>
        <v>0</v>
      </c>
      <c r="C1253" t="s">
        <v>5182</v>
      </c>
      <c r="D1253">
        <v>2024</v>
      </c>
      <c r="E1253" t="s">
        <v>138</v>
      </c>
      <c r="F1253" t="s">
        <v>15</v>
      </c>
      <c r="G1253" t="s">
        <v>16</v>
      </c>
      <c r="H1253" t="s">
        <v>17</v>
      </c>
      <c r="I1253" t="s">
        <v>18</v>
      </c>
      <c r="J1253" t="s">
        <v>5299</v>
      </c>
      <c r="K1253" t="s">
        <v>5300</v>
      </c>
      <c r="L1253" t="s">
        <v>5301</v>
      </c>
      <c r="M1253" t="s">
        <v>5302</v>
      </c>
    </row>
    <row r="1254" spans="1:13">
      <c r="A1254">
        <v>1252</v>
      </c>
      <c r="B1254">
        <f>"901"</f>
        <v>0</v>
      </c>
      <c r="C1254" t="s">
        <v>5182</v>
      </c>
      <c r="D1254">
        <v>2024</v>
      </c>
      <c r="E1254" t="s">
        <v>143</v>
      </c>
      <c r="F1254" t="s">
        <v>15</v>
      </c>
      <c r="G1254" t="s">
        <v>16</v>
      </c>
      <c r="H1254" t="s">
        <v>17</v>
      </c>
      <c r="I1254" t="s">
        <v>18</v>
      </c>
      <c r="J1254" t="s">
        <v>5303</v>
      </c>
      <c r="K1254" t="s">
        <v>5304</v>
      </c>
      <c r="L1254" t="s">
        <v>5305</v>
      </c>
      <c r="M1254" t="s">
        <v>5306</v>
      </c>
    </row>
    <row r="1255" spans="1:13">
      <c r="A1255">
        <v>1253</v>
      </c>
      <c r="B1255">
        <f>"901"</f>
        <v>0</v>
      </c>
      <c r="C1255" t="s">
        <v>5182</v>
      </c>
      <c r="D1255">
        <v>2024</v>
      </c>
      <c r="E1255" t="s">
        <v>148</v>
      </c>
      <c r="F1255" t="s">
        <v>15</v>
      </c>
      <c r="G1255" t="s">
        <v>16</v>
      </c>
      <c r="H1255" t="s">
        <v>17</v>
      </c>
      <c r="I1255" t="s">
        <v>18</v>
      </c>
      <c r="J1255" t="s">
        <v>5307</v>
      </c>
      <c r="K1255" t="s">
        <v>5308</v>
      </c>
      <c r="L1255" t="s">
        <v>5309</v>
      </c>
      <c r="M1255" t="s">
        <v>5310</v>
      </c>
    </row>
    <row r="1256" spans="1:13">
      <c r="A1256">
        <v>1254</v>
      </c>
      <c r="B1256">
        <f>"901"</f>
        <v>0</v>
      </c>
      <c r="C1256" t="s">
        <v>5182</v>
      </c>
      <c r="D1256">
        <v>2024</v>
      </c>
      <c r="E1256" t="s">
        <v>551</v>
      </c>
      <c r="F1256" t="s">
        <v>15</v>
      </c>
      <c r="G1256" t="s">
        <v>16</v>
      </c>
      <c r="H1256" t="s">
        <v>17</v>
      </c>
      <c r="I1256" t="s">
        <v>18</v>
      </c>
      <c r="J1256" t="s">
        <v>5311</v>
      </c>
      <c r="K1256" t="s">
        <v>5312</v>
      </c>
      <c r="L1256" t="s">
        <v>5313</v>
      </c>
      <c r="M1256" t="s">
        <v>5314</v>
      </c>
    </row>
    <row r="1257" spans="1:13">
      <c r="A1257">
        <v>1255</v>
      </c>
      <c r="B1257">
        <f>"901"</f>
        <v>0</v>
      </c>
      <c r="C1257" t="s">
        <v>5182</v>
      </c>
      <c r="D1257">
        <v>2024</v>
      </c>
      <c r="E1257" t="s">
        <v>153</v>
      </c>
      <c r="F1257" t="s">
        <v>15</v>
      </c>
      <c r="G1257" t="s">
        <v>16</v>
      </c>
      <c r="H1257" t="s">
        <v>17</v>
      </c>
      <c r="I1257" t="s">
        <v>18</v>
      </c>
      <c r="J1257" t="s">
        <v>5315</v>
      </c>
      <c r="K1257" t="s">
        <v>5316</v>
      </c>
      <c r="L1257" t="s">
        <v>5317</v>
      </c>
      <c r="M1257" t="s">
        <v>5318</v>
      </c>
    </row>
    <row r="1258" spans="1:13">
      <c r="A1258">
        <v>1256</v>
      </c>
      <c r="B1258">
        <f>"901"</f>
        <v>0</v>
      </c>
      <c r="C1258" t="s">
        <v>5182</v>
      </c>
      <c r="D1258">
        <v>2024</v>
      </c>
      <c r="E1258" t="s">
        <v>158</v>
      </c>
      <c r="F1258" t="s">
        <v>15</v>
      </c>
      <c r="G1258" t="s">
        <v>16</v>
      </c>
      <c r="H1258" t="s">
        <v>17</v>
      </c>
      <c r="I1258" t="s">
        <v>18</v>
      </c>
      <c r="J1258" t="s">
        <v>5319</v>
      </c>
      <c r="K1258" t="s">
        <v>5320</v>
      </c>
      <c r="L1258" t="s">
        <v>5321</v>
      </c>
      <c r="M1258" t="s">
        <v>5322</v>
      </c>
    </row>
    <row r="1259" spans="1:13">
      <c r="A1259">
        <v>1257</v>
      </c>
      <c r="B1259">
        <f>"901"</f>
        <v>0</v>
      </c>
      <c r="C1259" t="s">
        <v>5182</v>
      </c>
      <c r="D1259">
        <v>2024</v>
      </c>
      <c r="E1259" t="s">
        <v>163</v>
      </c>
      <c r="F1259" t="s">
        <v>15</v>
      </c>
      <c r="G1259" t="s">
        <v>16</v>
      </c>
      <c r="H1259" t="s">
        <v>17</v>
      </c>
      <c r="I1259" t="s">
        <v>18</v>
      </c>
      <c r="J1259" t="s">
        <v>5323</v>
      </c>
      <c r="K1259" t="s">
        <v>5324</v>
      </c>
      <c r="L1259" t="s">
        <v>5325</v>
      </c>
      <c r="M1259" t="s">
        <v>5326</v>
      </c>
    </row>
    <row r="1260" spans="1:13">
      <c r="A1260">
        <v>1258</v>
      </c>
      <c r="B1260">
        <f>"901"</f>
        <v>0</v>
      </c>
      <c r="C1260" t="s">
        <v>5182</v>
      </c>
      <c r="D1260">
        <v>2024</v>
      </c>
      <c r="E1260" t="s">
        <v>168</v>
      </c>
      <c r="F1260" t="s">
        <v>15</v>
      </c>
      <c r="G1260" t="s">
        <v>16</v>
      </c>
      <c r="H1260" t="s">
        <v>17</v>
      </c>
      <c r="I1260" t="s">
        <v>18</v>
      </c>
      <c r="J1260" t="s">
        <v>5327</v>
      </c>
      <c r="K1260" t="s">
        <v>5328</v>
      </c>
      <c r="L1260" t="s">
        <v>5329</v>
      </c>
      <c r="M1260" t="s">
        <v>5330</v>
      </c>
    </row>
    <row r="1261" spans="1:13">
      <c r="A1261">
        <v>1259</v>
      </c>
      <c r="B1261">
        <f>"901"</f>
        <v>0</v>
      </c>
      <c r="C1261" t="s">
        <v>5182</v>
      </c>
      <c r="D1261">
        <v>2024</v>
      </c>
      <c r="E1261" t="s">
        <v>178</v>
      </c>
      <c r="F1261" t="s">
        <v>15</v>
      </c>
      <c r="G1261" t="s">
        <v>16</v>
      </c>
      <c r="H1261" t="s">
        <v>17</v>
      </c>
      <c r="I1261" t="s">
        <v>18</v>
      </c>
      <c r="J1261" t="s">
        <v>5331</v>
      </c>
      <c r="K1261" t="s">
        <v>5332</v>
      </c>
      <c r="L1261" t="s">
        <v>5333</v>
      </c>
      <c r="M1261" t="s">
        <v>5334</v>
      </c>
    </row>
    <row r="1262" spans="1:13">
      <c r="A1262">
        <v>1260</v>
      </c>
      <c r="B1262">
        <f>"901"</f>
        <v>0</v>
      </c>
      <c r="C1262" t="s">
        <v>5182</v>
      </c>
      <c r="D1262">
        <v>2024</v>
      </c>
      <c r="E1262" t="s">
        <v>183</v>
      </c>
      <c r="F1262" t="s">
        <v>15</v>
      </c>
      <c r="G1262" t="s">
        <v>16</v>
      </c>
      <c r="H1262" t="s">
        <v>17</v>
      </c>
      <c r="I1262" t="s">
        <v>18</v>
      </c>
      <c r="J1262" t="s">
        <v>5335</v>
      </c>
      <c r="K1262" t="s">
        <v>5336</v>
      </c>
      <c r="L1262" t="s">
        <v>5337</v>
      </c>
      <c r="M1262" t="s">
        <v>5338</v>
      </c>
    </row>
    <row r="1263" spans="1:13">
      <c r="A1263">
        <v>1261</v>
      </c>
      <c r="B1263">
        <f>"901"</f>
        <v>0</v>
      </c>
      <c r="C1263" t="s">
        <v>5182</v>
      </c>
      <c r="D1263">
        <v>2024</v>
      </c>
      <c r="E1263" t="s">
        <v>384</v>
      </c>
      <c r="F1263" t="s">
        <v>15</v>
      </c>
      <c r="G1263" t="s">
        <v>16</v>
      </c>
      <c r="H1263" t="s">
        <v>17</v>
      </c>
      <c r="I1263" t="s">
        <v>18</v>
      </c>
      <c r="J1263" t="s">
        <v>5339</v>
      </c>
      <c r="K1263" t="s">
        <v>5340</v>
      </c>
      <c r="L1263" t="s">
        <v>5341</v>
      </c>
      <c r="M1263" t="s">
        <v>5342</v>
      </c>
    </row>
    <row r="1264" spans="1:13">
      <c r="A1264">
        <v>1262</v>
      </c>
      <c r="B1264">
        <f>"901"</f>
        <v>0</v>
      </c>
      <c r="C1264" t="s">
        <v>5182</v>
      </c>
      <c r="D1264">
        <v>2024</v>
      </c>
      <c r="E1264" t="s">
        <v>188</v>
      </c>
      <c r="F1264" t="s">
        <v>15</v>
      </c>
      <c r="G1264" t="s">
        <v>16</v>
      </c>
      <c r="H1264" t="s">
        <v>17</v>
      </c>
      <c r="I1264" t="s">
        <v>18</v>
      </c>
      <c r="J1264" t="s">
        <v>5343</v>
      </c>
      <c r="K1264" t="s">
        <v>5344</v>
      </c>
      <c r="L1264" t="s">
        <v>5345</v>
      </c>
      <c r="M1264" t="s">
        <v>1638</v>
      </c>
    </row>
    <row r="1265" spans="1:13">
      <c r="A1265">
        <v>1263</v>
      </c>
      <c r="B1265">
        <f>"901"</f>
        <v>0</v>
      </c>
      <c r="C1265" t="s">
        <v>5182</v>
      </c>
      <c r="D1265">
        <v>2024</v>
      </c>
      <c r="E1265" t="s">
        <v>193</v>
      </c>
      <c r="F1265" t="s">
        <v>15</v>
      </c>
      <c r="G1265" t="s">
        <v>16</v>
      </c>
      <c r="H1265" t="s">
        <v>17</v>
      </c>
      <c r="I1265" t="s">
        <v>18</v>
      </c>
      <c r="J1265" t="s">
        <v>5346</v>
      </c>
      <c r="K1265" t="s">
        <v>5347</v>
      </c>
      <c r="L1265" t="s">
        <v>5348</v>
      </c>
      <c r="M1265" t="s">
        <v>5349</v>
      </c>
    </row>
    <row r="1266" spans="1:13">
      <c r="A1266">
        <v>1264</v>
      </c>
      <c r="B1266">
        <f>"901"</f>
        <v>0</v>
      </c>
      <c r="C1266" t="s">
        <v>5182</v>
      </c>
      <c r="D1266">
        <v>2024</v>
      </c>
      <c r="E1266" t="s">
        <v>198</v>
      </c>
      <c r="F1266" t="s">
        <v>15</v>
      </c>
      <c r="G1266" t="s">
        <v>16</v>
      </c>
      <c r="H1266" t="s">
        <v>17</v>
      </c>
      <c r="I1266" t="s">
        <v>18</v>
      </c>
      <c r="J1266" t="s">
        <v>5350</v>
      </c>
      <c r="K1266" t="s">
        <v>5351</v>
      </c>
      <c r="L1266" t="s">
        <v>5352</v>
      </c>
      <c r="M1266" t="s">
        <v>5353</v>
      </c>
    </row>
    <row r="1267" spans="1:13">
      <c r="A1267">
        <v>1265</v>
      </c>
      <c r="B1267">
        <f>"901"</f>
        <v>0</v>
      </c>
      <c r="C1267" t="s">
        <v>5182</v>
      </c>
      <c r="D1267">
        <v>2024</v>
      </c>
      <c r="E1267" t="s">
        <v>203</v>
      </c>
      <c r="F1267" t="s">
        <v>15</v>
      </c>
      <c r="G1267" t="s">
        <v>16</v>
      </c>
      <c r="H1267" t="s">
        <v>17</v>
      </c>
      <c r="I1267" t="s">
        <v>18</v>
      </c>
      <c r="J1267" t="s">
        <v>5354</v>
      </c>
      <c r="K1267" t="s">
        <v>5355</v>
      </c>
      <c r="L1267" t="s">
        <v>5356</v>
      </c>
      <c r="M1267" t="s">
        <v>5357</v>
      </c>
    </row>
    <row r="1268" spans="1:13">
      <c r="A1268">
        <v>1266</v>
      </c>
      <c r="B1268">
        <f>"901"</f>
        <v>0</v>
      </c>
      <c r="C1268" t="s">
        <v>5182</v>
      </c>
      <c r="D1268">
        <v>2024</v>
      </c>
      <c r="E1268" t="s">
        <v>389</v>
      </c>
      <c r="F1268" t="s">
        <v>15</v>
      </c>
      <c r="G1268" t="s">
        <v>16</v>
      </c>
      <c r="H1268" t="s">
        <v>17</v>
      </c>
      <c r="I1268" t="s">
        <v>18</v>
      </c>
      <c r="J1268" t="s">
        <v>5358</v>
      </c>
      <c r="K1268" t="s">
        <v>5359</v>
      </c>
      <c r="L1268" t="s">
        <v>5360</v>
      </c>
      <c r="M1268" t="s">
        <v>5361</v>
      </c>
    </row>
    <row r="1269" spans="1:13">
      <c r="A1269">
        <v>1267</v>
      </c>
      <c r="B1269">
        <f>"901"</f>
        <v>0</v>
      </c>
      <c r="C1269" t="s">
        <v>5182</v>
      </c>
      <c r="D1269">
        <v>2024</v>
      </c>
      <c r="E1269" t="s">
        <v>394</v>
      </c>
      <c r="F1269" t="s">
        <v>15</v>
      </c>
      <c r="G1269" t="s">
        <v>16</v>
      </c>
      <c r="H1269" t="s">
        <v>17</v>
      </c>
      <c r="I1269" t="s">
        <v>18</v>
      </c>
      <c r="J1269" t="s">
        <v>5362</v>
      </c>
      <c r="K1269" t="s">
        <v>5363</v>
      </c>
      <c r="L1269" t="s">
        <v>5364</v>
      </c>
      <c r="M1269" t="s">
        <v>5365</v>
      </c>
    </row>
    <row r="1270" spans="1:13">
      <c r="A1270">
        <v>1268</v>
      </c>
      <c r="B1270">
        <f>"901"</f>
        <v>0</v>
      </c>
      <c r="C1270" t="s">
        <v>5182</v>
      </c>
      <c r="D1270">
        <v>2024</v>
      </c>
      <c r="E1270" t="s">
        <v>213</v>
      </c>
      <c r="F1270" t="s">
        <v>15</v>
      </c>
      <c r="G1270" t="s">
        <v>16</v>
      </c>
      <c r="H1270" t="s">
        <v>17</v>
      </c>
      <c r="I1270" t="s">
        <v>18</v>
      </c>
      <c r="J1270" t="s">
        <v>5366</v>
      </c>
      <c r="K1270" t="s">
        <v>5367</v>
      </c>
      <c r="L1270" t="s">
        <v>5368</v>
      </c>
      <c r="M1270" t="s">
        <v>5369</v>
      </c>
    </row>
    <row r="1271" spans="1:13">
      <c r="A1271">
        <v>1269</v>
      </c>
      <c r="B1271">
        <f>"901"</f>
        <v>0</v>
      </c>
      <c r="C1271" t="s">
        <v>5182</v>
      </c>
      <c r="D1271">
        <v>2024</v>
      </c>
      <c r="E1271" t="s">
        <v>218</v>
      </c>
      <c r="F1271" t="s">
        <v>15</v>
      </c>
      <c r="G1271" t="s">
        <v>16</v>
      </c>
      <c r="H1271" t="s">
        <v>17</v>
      </c>
      <c r="I1271" t="s">
        <v>18</v>
      </c>
      <c r="J1271" t="s">
        <v>5370</v>
      </c>
      <c r="K1271" t="s">
        <v>5371</v>
      </c>
      <c r="L1271" t="s">
        <v>5372</v>
      </c>
      <c r="M1271" t="s">
        <v>5373</v>
      </c>
    </row>
    <row r="1272" spans="1:13">
      <c r="A1272">
        <v>1270</v>
      </c>
      <c r="B1272">
        <f>"901"</f>
        <v>0</v>
      </c>
      <c r="C1272" t="s">
        <v>5182</v>
      </c>
      <c r="D1272">
        <v>2024</v>
      </c>
      <c r="E1272" t="s">
        <v>403</v>
      </c>
      <c r="F1272" t="s">
        <v>15</v>
      </c>
      <c r="G1272" t="s">
        <v>16</v>
      </c>
      <c r="H1272" t="s">
        <v>17</v>
      </c>
      <c r="I1272" t="s">
        <v>18</v>
      </c>
      <c r="J1272" t="s">
        <v>5374</v>
      </c>
      <c r="K1272" t="s">
        <v>5375</v>
      </c>
      <c r="L1272" t="s">
        <v>5376</v>
      </c>
      <c r="M1272" t="s">
        <v>5377</v>
      </c>
    </row>
    <row r="1273" spans="1:13">
      <c r="A1273">
        <v>1271</v>
      </c>
      <c r="B1273">
        <f>"901"</f>
        <v>0</v>
      </c>
      <c r="C1273" t="s">
        <v>5182</v>
      </c>
      <c r="D1273">
        <v>2024</v>
      </c>
      <c r="E1273" t="s">
        <v>413</v>
      </c>
      <c r="F1273" t="s">
        <v>15</v>
      </c>
      <c r="G1273" t="s">
        <v>16</v>
      </c>
      <c r="H1273" t="s">
        <v>17</v>
      </c>
      <c r="I1273" t="s">
        <v>18</v>
      </c>
      <c r="J1273" t="s">
        <v>5378</v>
      </c>
      <c r="K1273" t="s">
        <v>5379</v>
      </c>
      <c r="L1273" t="s">
        <v>5380</v>
      </c>
      <c r="M1273" t="s">
        <v>5381</v>
      </c>
    </row>
    <row r="1274" spans="1:13">
      <c r="A1274">
        <v>1272</v>
      </c>
      <c r="B1274">
        <f>"901"</f>
        <v>0</v>
      </c>
      <c r="C1274" t="s">
        <v>5182</v>
      </c>
      <c r="D1274">
        <v>2024</v>
      </c>
      <c r="E1274" t="s">
        <v>223</v>
      </c>
      <c r="F1274" t="s">
        <v>15</v>
      </c>
      <c r="G1274" t="s">
        <v>16</v>
      </c>
      <c r="H1274" t="s">
        <v>17</v>
      </c>
      <c r="I1274" t="s">
        <v>18</v>
      </c>
      <c r="J1274" t="s">
        <v>5382</v>
      </c>
      <c r="K1274" t="s">
        <v>5383</v>
      </c>
      <c r="L1274" t="s">
        <v>5384</v>
      </c>
      <c r="M1274" t="s">
        <v>5385</v>
      </c>
    </row>
    <row r="1275" spans="1:13">
      <c r="A1275">
        <v>1273</v>
      </c>
      <c r="B1275">
        <f>"901"</f>
        <v>0</v>
      </c>
      <c r="C1275" t="s">
        <v>5182</v>
      </c>
      <c r="D1275">
        <v>2024</v>
      </c>
      <c r="E1275" t="s">
        <v>640</v>
      </c>
      <c r="F1275" t="s">
        <v>15</v>
      </c>
      <c r="G1275" t="s">
        <v>16</v>
      </c>
      <c r="H1275" t="s">
        <v>17</v>
      </c>
      <c r="I1275" t="s">
        <v>18</v>
      </c>
      <c r="J1275" t="s">
        <v>5386</v>
      </c>
      <c r="K1275" t="s">
        <v>5387</v>
      </c>
      <c r="L1275" t="s">
        <v>5388</v>
      </c>
      <c r="M1275" t="s">
        <v>5389</v>
      </c>
    </row>
    <row r="1276" spans="1:13">
      <c r="A1276">
        <v>1274</v>
      </c>
      <c r="B1276">
        <f>"901"</f>
        <v>0</v>
      </c>
      <c r="C1276" t="s">
        <v>5182</v>
      </c>
      <c r="D1276">
        <v>2024</v>
      </c>
      <c r="E1276" t="s">
        <v>228</v>
      </c>
      <c r="F1276" t="s">
        <v>15</v>
      </c>
      <c r="G1276" t="s">
        <v>16</v>
      </c>
      <c r="H1276" t="s">
        <v>17</v>
      </c>
      <c r="I1276" t="s">
        <v>18</v>
      </c>
      <c r="J1276" t="s">
        <v>5390</v>
      </c>
      <c r="K1276" t="s">
        <v>5391</v>
      </c>
      <c r="L1276" t="s">
        <v>5392</v>
      </c>
      <c r="M1276" t="s">
        <v>5393</v>
      </c>
    </row>
    <row r="1277" spans="1:13">
      <c r="A1277">
        <v>1275</v>
      </c>
      <c r="B1277">
        <f>"901"</f>
        <v>0</v>
      </c>
      <c r="C1277" t="s">
        <v>5182</v>
      </c>
      <c r="D1277">
        <v>2024</v>
      </c>
      <c r="E1277" t="s">
        <v>233</v>
      </c>
      <c r="F1277" t="s">
        <v>15</v>
      </c>
      <c r="G1277" t="s">
        <v>16</v>
      </c>
      <c r="H1277" t="s">
        <v>17</v>
      </c>
      <c r="I1277" t="s">
        <v>18</v>
      </c>
      <c r="J1277" t="s">
        <v>5394</v>
      </c>
      <c r="K1277" t="s">
        <v>5395</v>
      </c>
      <c r="L1277" t="s">
        <v>5396</v>
      </c>
      <c r="M1277" t="s">
        <v>5397</v>
      </c>
    </row>
    <row r="1278" spans="1:13">
      <c r="A1278">
        <v>1276</v>
      </c>
      <c r="B1278">
        <f>"901"</f>
        <v>0</v>
      </c>
      <c r="C1278" t="s">
        <v>5182</v>
      </c>
      <c r="D1278">
        <v>2024</v>
      </c>
      <c r="E1278" t="s">
        <v>238</v>
      </c>
      <c r="F1278" t="s">
        <v>15</v>
      </c>
      <c r="G1278" t="s">
        <v>16</v>
      </c>
      <c r="H1278" t="s">
        <v>17</v>
      </c>
      <c r="I1278" t="s">
        <v>18</v>
      </c>
      <c r="J1278" t="s">
        <v>5398</v>
      </c>
      <c r="K1278" t="s">
        <v>5399</v>
      </c>
      <c r="L1278" t="s">
        <v>5400</v>
      </c>
      <c r="M1278" t="s">
        <v>5401</v>
      </c>
    </row>
    <row r="1279" spans="1:13">
      <c r="A1279">
        <v>1277</v>
      </c>
      <c r="B1279">
        <f>"901"</f>
        <v>0</v>
      </c>
      <c r="C1279" t="s">
        <v>5182</v>
      </c>
      <c r="D1279">
        <v>2024</v>
      </c>
      <c r="E1279" t="s">
        <v>243</v>
      </c>
      <c r="F1279" t="s">
        <v>15</v>
      </c>
      <c r="G1279" t="s">
        <v>16</v>
      </c>
      <c r="H1279" t="s">
        <v>17</v>
      </c>
      <c r="I1279" t="s">
        <v>18</v>
      </c>
      <c r="J1279" t="s">
        <v>5402</v>
      </c>
      <c r="K1279" t="s">
        <v>5403</v>
      </c>
      <c r="L1279" t="s">
        <v>5404</v>
      </c>
      <c r="M1279" t="s">
        <v>5405</v>
      </c>
    </row>
    <row r="1280" spans="1:13">
      <c r="A1280">
        <v>1278</v>
      </c>
      <c r="B1280">
        <f>"901"</f>
        <v>0</v>
      </c>
      <c r="C1280" t="s">
        <v>5182</v>
      </c>
      <c r="D1280">
        <v>2024</v>
      </c>
      <c r="E1280" t="s">
        <v>248</v>
      </c>
      <c r="F1280" t="s">
        <v>15</v>
      </c>
      <c r="G1280" t="s">
        <v>16</v>
      </c>
      <c r="H1280" t="s">
        <v>17</v>
      </c>
      <c r="I1280" t="s">
        <v>18</v>
      </c>
      <c r="J1280" t="s">
        <v>5406</v>
      </c>
      <c r="K1280" t="s">
        <v>5407</v>
      </c>
      <c r="L1280" t="s">
        <v>5408</v>
      </c>
      <c r="M1280" t="s">
        <v>5409</v>
      </c>
    </row>
    <row r="1281" spans="1:13">
      <c r="A1281">
        <v>1279</v>
      </c>
      <c r="B1281">
        <f>"901"</f>
        <v>0</v>
      </c>
      <c r="C1281" t="s">
        <v>5182</v>
      </c>
      <c r="D1281">
        <v>2024</v>
      </c>
      <c r="E1281" t="s">
        <v>253</v>
      </c>
      <c r="F1281" t="s">
        <v>15</v>
      </c>
      <c r="G1281" t="s">
        <v>16</v>
      </c>
      <c r="H1281" t="s">
        <v>17</v>
      </c>
      <c r="I1281" t="s">
        <v>18</v>
      </c>
      <c r="J1281" t="s">
        <v>5410</v>
      </c>
      <c r="K1281" t="s">
        <v>5411</v>
      </c>
      <c r="L1281" t="s">
        <v>5412</v>
      </c>
      <c r="M1281" t="s">
        <v>4151</v>
      </c>
    </row>
    <row r="1282" spans="1:13">
      <c r="A1282">
        <v>1280</v>
      </c>
      <c r="B1282">
        <f>"901"</f>
        <v>0</v>
      </c>
      <c r="C1282" t="s">
        <v>5182</v>
      </c>
      <c r="D1282">
        <v>2024</v>
      </c>
      <c r="E1282" t="s">
        <v>263</v>
      </c>
      <c r="F1282" t="s">
        <v>15</v>
      </c>
      <c r="G1282" t="s">
        <v>16</v>
      </c>
      <c r="H1282" t="s">
        <v>17</v>
      </c>
      <c r="I1282" t="s">
        <v>18</v>
      </c>
      <c r="J1282" t="s">
        <v>5413</v>
      </c>
      <c r="K1282" t="s">
        <v>5414</v>
      </c>
      <c r="L1282" t="s">
        <v>5415</v>
      </c>
      <c r="M1282" t="s">
        <v>5416</v>
      </c>
    </row>
    <row r="1283" spans="1:13">
      <c r="A1283">
        <v>1281</v>
      </c>
      <c r="B1283">
        <f>"901"</f>
        <v>0</v>
      </c>
      <c r="C1283" t="s">
        <v>5182</v>
      </c>
      <c r="D1283">
        <v>2024</v>
      </c>
      <c r="E1283" t="s">
        <v>268</v>
      </c>
      <c r="F1283" t="s">
        <v>15</v>
      </c>
      <c r="G1283" t="s">
        <v>16</v>
      </c>
      <c r="H1283" t="s">
        <v>17</v>
      </c>
      <c r="I1283" t="s">
        <v>18</v>
      </c>
      <c r="J1283" t="s">
        <v>5417</v>
      </c>
      <c r="K1283" t="s">
        <v>5418</v>
      </c>
      <c r="L1283" t="s">
        <v>5419</v>
      </c>
      <c r="M1283" t="s">
        <v>5420</v>
      </c>
    </row>
    <row r="1284" spans="1:13">
      <c r="A1284">
        <v>1282</v>
      </c>
      <c r="B1284">
        <f>"901"</f>
        <v>0</v>
      </c>
      <c r="C1284" t="s">
        <v>5182</v>
      </c>
      <c r="D1284">
        <v>2024</v>
      </c>
      <c r="E1284" t="s">
        <v>273</v>
      </c>
      <c r="F1284" t="s">
        <v>15</v>
      </c>
      <c r="G1284" t="s">
        <v>16</v>
      </c>
      <c r="H1284" t="s">
        <v>17</v>
      </c>
      <c r="I1284" t="s">
        <v>18</v>
      </c>
      <c r="J1284" t="s">
        <v>5421</v>
      </c>
      <c r="K1284" t="s">
        <v>5422</v>
      </c>
      <c r="L1284" t="s">
        <v>5423</v>
      </c>
      <c r="M1284" t="s">
        <v>5424</v>
      </c>
    </row>
    <row r="1285" spans="1:13">
      <c r="A1285">
        <v>1283</v>
      </c>
      <c r="B1285">
        <f>"901"</f>
        <v>0</v>
      </c>
      <c r="C1285" t="s">
        <v>5182</v>
      </c>
      <c r="D1285">
        <v>2024</v>
      </c>
      <c r="E1285" t="s">
        <v>278</v>
      </c>
      <c r="F1285" t="s">
        <v>15</v>
      </c>
      <c r="G1285" t="s">
        <v>16</v>
      </c>
      <c r="H1285" t="s">
        <v>17</v>
      </c>
      <c r="I1285" t="s">
        <v>18</v>
      </c>
      <c r="J1285" t="s">
        <v>5425</v>
      </c>
      <c r="K1285" t="s">
        <v>5426</v>
      </c>
      <c r="L1285" t="s">
        <v>5427</v>
      </c>
      <c r="M1285" t="s">
        <v>5428</v>
      </c>
    </row>
    <row r="1286" spans="1:13">
      <c r="A1286">
        <v>1284</v>
      </c>
      <c r="B1286">
        <f>"901"</f>
        <v>0</v>
      </c>
      <c r="C1286" t="s">
        <v>5182</v>
      </c>
      <c r="D1286">
        <v>2024</v>
      </c>
      <c r="E1286" t="s">
        <v>283</v>
      </c>
      <c r="F1286" t="s">
        <v>15</v>
      </c>
      <c r="G1286" t="s">
        <v>16</v>
      </c>
      <c r="H1286" t="s">
        <v>17</v>
      </c>
      <c r="I1286" t="s">
        <v>18</v>
      </c>
      <c r="J1286" t="s">
        <v>5429</v>
      </c>
      <c r="K1286" t="s">
        <v>5430</v>
      </c>
      <c r="L1286" t="s">
        <v>5431</v>
      </c>
      <c r="M1286" t="s">
        <v>5432</v>
      </c>
    </row>
    <row r="1287" spans="1:13">
      <c r="A1287">
        <v>1285</v>
      </c>
      <c r="B1287">
        <f>"901"</f>
        <v>0</v>
      </c>
      <c r="C1287" t="s">
        <v>5182</v>
      </c>
      <c r="D1287">
        <v>2024</v>
      </c>
      <c r="E1287" t="s">
        <v>288</v>
      </c>
      <c r="F1287" t="s">
        <v>15</v>
      </c>
      <c r="G1287" t="s">
        <v>16</v>
      </c>
      <c r="H1287" t="s">
        <v>17</v>
      </c>
      <c r="I1287" t="s">
        <v>18</v>
      </c>
      <c r="J1287" t="s">
        <v>5433</v>
      </c>
      <c r="K1287" t="s">
        <v>5434</v>
      </c>
      <c r="L1287" t="s">
        <v>5435</v>
      </c>
      <c r="M1287" t="s">
        <v>5436</v>
      </c>
    </row>
    <row r="1288" spans="1:13">
      <c r="A1288">
        <v>1286</v>
      </c>
      <c r="B1288">
        <f>"901"</f>
        <v>0</v>
      </c>
      <c r="C1288" t="s">
        <v>5182</v>
      </c>
      <c r="D1288">
        <v>2024</v>
      </c>
      <c r="E1288" t="s">
        <v>293</v>
      </c>
      <c r="F1288" t="s">
        <v>15</v>
      </c>
      <c r="G1288" t="s">
        <v>16</v>
      </c>
      <c r="H1288" t="s">
        <v>17</v>
      </c>
      <c r="I1288" t="s">
        <v>18</v>
      </c>
      <c r="J1288" t="s">
        <v>5437</v>
      </c>
      <c r="K1288" t="s">
        <v>5438</v>
      </c>
      <c r="L1288" t="s">
        <v>5439</v>
      </c>
      <c r="M1288" t="s">
        <v>5440</v>
      </c>
    </row>
    <row r="1289" spans="1:13">
      <c r="A1289">
        <v>1287</v>
      </c>
      <c r="B1289">
        <f>"901"</f>
        <v>0</v>
      </c>
      <c r="C1289" t="s">
        <v>5182</v>
      </c>
      <c r="D1289">
        <v>2024</v>
      </c>
      <c r="E1289" t="s">
        <v>298</v>
      </c>
      <c r="F1289" t="s">
        <v>15</v>
      </c>
      <c r="G1289" t="s">
        <v>16</v>
      </c>
      <c r="H1289" t="s">
        <v>17</v>
      </c>
      <c r="I1289" t="s">
        <v>18</v>
      </c>
      <c r="J1289" t="s">
        <v>5441</v>
      </c>
      <c r="K1289" t="s">
        <v>5442</v>
      </c>
      <c r="L1289" t="s">
        <v>5443</v>
      </c>
      <c r="M1289" t="s">
        <v>5444</v>
      </c>
    </row>
    <row r="1290" spans="1:13">
      <c r="A1290">
        <v>1288</v>
      </c>
      <c r="B1290">
        <f>"901"</f>
        <v>0</v>
      </c>
      <c r="C1290" t="s">
        <v>5182</v>
      </c>
      <c r="D1290">
        <v>2024</v>
      </c>
      <c r="E1290" t="s">
        <v>303</v>
      </c>
      <c r="F1290" t="s">
        <v>15</v>
      </c>
      <c r="G1290" t="s">
        <v>16</v>
      </c>
      <c r="H1290" t="s">
        <v>17</v>
      </c>
      <c r="I1290" t="s">
        <v>18</v>
      </c>
      <c r="J1290" t="s">
        <v>5445</v>
      </c>
      <c r="K1290" t="s">
        <v>5446</v>
      </c>
      <c r="L1290" t="s">
        <v>5447</v>
      </c>
      <c r="M1290" t="s">
        <v>1826</v>
      </c>
    </row>
    <row r="1291" spans="1:13">
      <c r="A1291">
        <v>1289</v>
      </c>
      <c r="B1291">
        <f>"901"</f>
        <v>0</v>
      </c>
      <c r="C1291" t="s">
        <v>5182</v>
      </c>
      <c r="D1291">
        <v>2024</v>
      </c>
      <c r="E1291" t="s">
        <v>313</v>
      </c>
      <c r="F1291" t="s">
        <v>15</v>
      </c>
      <c r="G1291" t="s">
        <v>16</v>
      </c>
      <c r="H1291" t="s">
        <v>17</v>
      </c>
      <c r="I1291" t="s">
        <v>18</v>
      </c>
      <c r="J1291" t="s">
        <v>5448</v>
      </c>
      <c r="K1291" t="s">
        <v>5449</v>
      </c>
      <c r="L1291" t="s">
        <v>5364</v>
      </c>
      <c r="M1291" t="s">
        <v>5450</v>
      </c>
    </row>
    <row r="1292" spans="1:13">
      <c r="A1292">
        <v>1290</v>
      </c>
      <c r="B1292">
        <f>"901"</f>
        <v>0</v>
      </c>
      <c r="C1292" t="s">
        <v>5182</v>
      </c>
      <c r="D1292">
        <v>2024</v>
      </c>
      <c r="E1292" t="s">
        <v>318</v>
      </c>
      <c r="F1292" t="s">
        <v>15</v>
      </c>
      <c r="G1292" t="s">
        <v>16</v>
      </c>
      <c r="H1292" t="s">
        <v>17</v>
      </c>
      <c r="I1292" t="s">
        <v>18</v>
      </c>
      <c r="J1292" t="s">
        <v>5451</v>
      </c>
      <c r="K1292" t="s">
        <v>5452</v>
      </c>
      <c r="L1292" t="s">
        <v>5453</v>
      </c>
      <c r="M1292" t="s">
        <v>5454</v>
      </c>
    </row>
    <row r="1293" spans="1:13">
      <c r="A1293">
        <v>1291</v>
      </c>
      <c r="B1293">
        <f>"901"</f>
        <v>0</v>
      </c>
      <c r="C1293" t="s">
        <v>5182</v>
      </c>
      <c r="D1293">
        <v>2024</v>
      </c>
      <c r="E1293" t="s">
        <v>323</v>
      </c>
      <c r="F1293" t="s">
        <v>15</v>
      </c>
      <c r="G1293" t="s">
        <v>16</v>
      </c>
      <c r="H1293" t="s">
        <v>17</v>
      </c>
      <c r="I1293" t="s">
        <v>18</v>
      </c>
      <c r="J1293" t="s">
        <v>5455</v>
      </c>
      <c r="K1293" t="s">
        <v>5456</v>
      </c>
      <c r="L1293" t="s">
        <v>5457</v>
      </c>
      <c r="M1293" t="s">
        <v>5458</v>
      </c>
    </row>
    <row r="1294" spans="1:13">
      <c r="A1294">
        <v>1292</v>
      </c>
      <c r="B1294">
        <f>"901"</f>
        <v>0</v>
      </c>
      <c r="C1294" t="s">
        <v>5182</v>
      </c>
      <c r="D1294">
        <v>2024</v>
      </c>
      <c r="E1294" t="s">
        <v>333</v>
      </c>
      <c r="F1294" t="s">
        <v>15</v>
      </c>
      <c r="G1294" t="s">
        <v>16</v>
      </c>
      <c r="H1294" t="s">
        <v>17</v>
      </c>
      <c r="I1294" t="s">
        <v>18</v>
      </c>
      <c r="J1294" t="s">
        <v>5459</v>
      </c>
      <c r="K1294" t="s">
        <v>5460</v>
      </c>
      <c r="L1294" t="s">
        <v>5461</v>
      </c>
      <c r="M1294" t="s">
        <v>5462</v>
      </c>
    </row>
    <row r="1295" spans="1:13">
      <c r="A1295">
        <v>1293</v>
      </c>
      <c r="B1295">
        <f>"901"</f>
        <v>0</v>
      </c>
      <c r="C1295" t="s">
        <v>5182</v>
      </c>
      <c r="D1295">
        <v>2024</v>
      </c>
      <c r="E1295" t="s">
        <v>1176</v>
      </c>
      <c r="F1295" t="s">
        <v>15</v>
      </c>
      <c r="G1295" t="s">
        <v>16</v>
      </c>
      <c r="H1295" t="s">
        <v>17</v>
      </c>
      <c r="I1295" t="s">
        <v>18</v>
      </c>
      <c r="J1295" t="s">
        <v>5463</v>
      </c>
      <c r="K1295" t="s">
        <v>5464</v>
      </c>
      <c r="L1295" t="s">
        <v>5465</v>
      </c>
      <c r="M1295" t="s">
        <v>5466</v>
      </c>
    </row>
    <row r="1296" spans="1:13">
      <c r="A1296">
        <v>1294</v>
      </c>
      <c r="B1296">
        <f>"901"</f>
        <v>0</v>
      </c>
      <c r="C1296" t="s">
        <v>5182</v>
      </c>
      <c r="D1296">
        <v>2024</v>
      </c>
      <c r="E1296" t="s">
        <v>338</v>
      </c>
      <c r="F1296" t="s">
        <v>15</v>
      </c>
      <c r="G1296" t="s">
        <v>16</v>
      </c>
      <c r="H1296" t="s">
        <v>17</v>
      </c>
      <c r="I1296" t="s">
        <v>18</v>
      </c>
      <c r="J1296" t="s">
        <v>5467</v>
      </c>
      <c r="K1296" t="s">
        <v>5468</v>
      </c>
      <c r="L1296" t="s">
        <v>5469</v>
      </c>
      <c r="M1296" t="s">
        <v>5470</v>
      </c>
    </row>
    <row r="1297" spans="1:13">
      <c r="A1297">
        <v>1295</v>
      </c>
      <c r="B1297">
        <f>"901"</f>
        <v>0</v>
      </c>
      <c r="C1297" t="s">
        <v>5182</v>
      </c>
      <c r="D1297">
        <v>2024</v>
      </c>
      <c r="E1297" t="s">
        <v>343</v>
      </c>
      <c r="F1297" t="s">
        <v>15</v>
      </c>
      <c r="G1297" t="s">
        <v>16</v>
      </c>
      <c r="H1297" t="s">
        <v>17</v>
      </c>
      <c r="I1297" t="s">
        <v>18</v>
      </c>
      <c r="J1297" t="s">
        <v>5471</v>
      </c>
      <c r="K1297" t="s">
        <v>5472</v>
      </c>
      <c r="L1297" t="s">
        <v>5473</v>
      </c>
      <c r="M1297" t="s">
        <v>5474</v>
      </c>
    </row>
    <row r="1298" spans="1:13">
      <c r="A1298">
        <v>1296</v>
      </c>
      <c r="B1298">
        <f>"901"</f>
        <v>0</v>
      </c>
      <c r="C1298" t="s">
        <v>5182</v>
      </c>
      <c r="D1298">
        <v>2024</v>
      </c>
      <c r="E1298" t="s">
        <v>692</v>
      </c>
      <c r="F1298" t="s">
        <v>15</v>
      </c>
      <c r="G1298" t="s">
        <v>16</v>
      </c>
      <c r="H1298" t="s">
        <v>17</v>
      </c>
      <c r="I1298" t="s">
        <v>18</v>
      </c>
      <c r="J1298" t="s">
        <v>5475</v>
      </c>
      <c r="K1298" t="s">
        <v>5476</v>
      </c>
      <c r="L1298" t="s">
        <v>5477</v>
      </c>
      <c r="M1298" t="s">
        <v>5478</v>
      </c>
    </row>
    <row r="1299" spans="1:13">
      <c r="A1299">
        <v>1297</v>
      </c>
      <c r="B1299">
        <f>"026"</f>
        <v>0</v>
      </c>
      <c r="C1299" t="s">
        <v>5479</v>
      </c>
      <c r="D1299">
        <v>2024</v>
      </c>
      <c r="E1299" t="s">
        <v>419</v>
      </c>
      <c r="F1299" t="s">
        <v>15</v>
      </c>
      <c r="G1299" t="s">
        <v>16</v>
      </c>
      <c r="H1299" t="s">
        <v>17</v>
      </c>
      <c r="I1299" t="s">
        <v>18</v>
      </c>
      <c r="J1299" t="s">
        <v>5480</v>
      </c>
      <c r="K1299" t="s">
        <v>5481</v>
      </c>
      <c r="L1299" t="s">
        <v>5482</v>
      </c>
      <c r="M1299" t="s">
        <v>5483</v>
      </c>
    </row>
    <row r="1300" spans="1:13">
      <c r="A1300">
        <v>1298</v>
      </c>
      <c r="B1300">
        <f>"026"</f>
        <v>0</v>
      </c>
      <c r="C1300" t="s">
        <v>5479</v>
      </c>
      <c r="D1300">
        <v>2024</v>
      </c>
      <c r="E1300" t="s">
        <v>23</v>
      </c>
      <c r="F1300" t="s">
        <v>15</v>
      </c>
      <c r="G1300" t="s">
        <v>16</v>
      </c>
      <c r="H1300" t="s">
        <v>17</v>
      </c>
      <c r="I1300" t="s">
        <v>18</v>
      </c>
      <c r="J1300" t="s">
        <v>5484</v>
      </c>
      <c r="K1300" t="s">
        <v>5485</v>
      </c>
      <c r="L1300" t="s">
        <v>5486</v>
      </c>
      <c r="M1300" t="s">
        <v>5487</v>
      </c>
    </row>
    <row r="1301" spans="1:13">
      <c r="A1301">
        <v>1299</v>
      </c>
      <c r="B1301">
        <f>"026"</f>
        <v>0</v>
      </c>
      <c r="C1301" t="s">
        <v>5479</v>
      </c>
      <c r="D1301">
        <v>2024</v>
      </c>
      <c r="E1301" t="s">
        <v>377</v>
      </c>
      <c r="F1301" t="s">
        <v>15</v>
      </c>
      <c r="G1301" t="s">
        <v>16</v>
      </c>
      <c r="H1301" t="s">
        <v>17</v>
      </c>
      <c r="I1301" t="s">
        <v>18</v>
      </c>
      <c r="J1301" t="s">
        <v>5488</v>
      </c>
      <c r="K1301" t="s">
        <v>5489</v>
      </c>
      <c r="L1301" t="s">
        <v>5490</v>
      </c>
      <c r="M1301" t="s">
        <v>5491</v>
      </c>
    </row>
    <row r="1302" spans="1:13">
      <c r="A1302">
        <v>1300</v>
      </c>
      <c r="B1302">
        <f>"026"</f>
        <v>0</v>
      </c>
      <c r="C1302" t="s">
        <v>5479</v>
      </c>
      <c r="D1302">
        <v>2024</v>
      </c>
      <c r="E1302" t="s">
        <v>48</v>
      </c>
      <c r="F1302" t="s">
        <v>15</v>
      </c>
      <c r="G1302" t="s">
        <v>16</v>
      </c>
      <c r="H1302" t="s">
        <v>17</v>
      </c>
      <c r="I1302" t="s">
        <v>18</v>
      </c>
      <c r="J1302" t="s">
        <v>5492</v>
      </c>
      <c r="K1302" t="s">
        <v>5493</v>
      </c>
      <c r="L1302" t="s">
        <v>5494</v>
      </c>
      <c r="M1302" t="s">
        <v>5495</v>
      </c>
    </row>
    <row r="1303" spans="1:13">
      <c r="A1303">
        <v>1301</v>
      </c>
      <c r="B1303">
        <f>"026"</f>
        <v>0</v>
      </c>
      <c r="C1303" t="s">
        <v>5479</v>
      </c>
      <c r="D1303">
        <v>2024</v>
      </c>
      <c r="E1303" t="s">
        <v>53</v>
      </c>
      <c r="F1303" t="s">
        <v>15</v>
      </c>
      <c r="G1303" t="s">
        <v>16</v>
      </c>
      <c r="H1303" t="s">
        <v>17</v>
      </c>
      <c r="I1303" t="s">
        <v>18</v>
      </c>
      <c r="J1303" t="s">
        <v>5496</v>
      </c>
      <c r="K1303" t="s">
        <v>5497</v>
      </c>
      <c r="L1303" t="s">
        <v>5498</v>
      </c>
      <c r="M1303" t="s">
        <v>5499</v>
      </c>
    </row>
    <row r="1304" spans="1:13">
      <c r="A1304">
        <v>1302</v>
      </c>
      <c r="B1304">
        <f>"026"</f>
        <v>0</v>
      </c>
      <c r="C1304" t="s">
        <v>5479</v>
      </c>
      <c r="D1304">
        <v>2024</v>
      </c>
      <c r="E1304" t="s">
        <v>456</v>
      </c>
      <c r="F1304" t="s">
        <v>15</v>
      </c>
      <c r="G1304" t="s">
        <v>16</v>
      </c>
      <c r="H1304" t="s">
        <v>17</v>
      </c>
      <c r="I1304" t="s">
        <v>18</v>
      </c>
      <c r="J1304" t="s">
        <v>5500</v>
      </c>
      <c r="K1304" t="s">
        <v>5501</v>
      </c>
      <c r="L1304" t="s">
        <v>5502</v>
      </c>
      <c r="M1304" t="s">
        <v>5503</v>
      </c>
    </row>
    <row r="1305" spans="1:13">
      <c r="A1305">
        <v>1303</v>
      </c>
      <c r="B1305">
        <f>"026"</f>
        <v>0</v>
      </c>
      <c r="C1305" t="s">
        <v>5479</v>
      </c>
      <c r="D1305">
        <v>2024</v>
      </c>
      <c r="E1305" t="s">
        <v>58</v>
      </c>
      <c r="F1305" t="s">
        <v>15</v>
      </c>
      <c r="G1305" t="s">
        <v>16</v>
      </c>
      <c r="H1305" t="s">
        <v>17</v>
      </c>
      <c r="I1305" t="s">
        <v>18</v>
      </c>
      <c r="J1305" t="s">
        <v>5504</v>
      </c>
      <c r="K1305" t="s">
        <v>5505</v>
      </c>
      <c r="L1305" t="s">
        <v>5506</v>
      </c>
      <c r="M1305" t="s">
        <v>5507</v>
      </c>
    </row>
    <row r="1306" spans="1:13">
      <c r="A1306">
        <v>1304</v>
      </c>
      <c r="B1306">
        <f>"026"</f>
        <v>0</v>
      </c>
      <c r="C1306" t="s">
        <v>5479</v>
      </c>
      <c r="D1306">
        <v>2024</v>
      </c>
      <c r="E1306" t="s">
        <v>73</v>
      </c>
      <c r="F1306" t="s">
        <v>15</v>
      </c>
      <c r="G1306" t="s">
        <v>16</v>
      </c>
      <c r="H1306" t="s">
        <v>17</v>
      </c>
      <c r="I1306" t="s">
        <v>18</v>
      </c>
      <c r="J1306" t="s">
        <v>5508</v>
      </c>
      <c r="K1306" t="s">
        <v>5509</v>
      </c>
      <c r="L1306" t="s">
        <v>5510</v>
      </c>
      <c r="M1306" t="s">
        <v>5511</v>
      </c>
    </row>
    <row r="1307" spans="1:13">
      <c r="A1307">
        <v>1305</v>
      </c>
      <c r="B1307">
        <f>"026"</f>
        <v>0</v>
      </c>
      <c r="C1307" t="s">
        <v>5479</v>
      </c>
      <c r="D1307">
        <v>2024</v>
      </c>
      <c r="E1307" t="s">
        <v>473</v>
      </c>
      <c r="F1307" t="s">
        <v>15</v>
      </c>
      <c r="G1307" t="s">
        <v>16</v>
      </c>
      <c r="H1307" t="s">
        <v>17</v>
      </c>
      <c r="I1307" t="s">
        <v>18</v>
      </c>
      <c r="J1307" t="s">
        <v>5512</v>
      </c>
      <c r="K1307" t="s">
        <v>5513</v>
      </c>
      <c r="L1307" t="s">
        <v>5514</v>
      </c>
      <c r="M1307" t="s">
        <v>5515</v>
      </c>
    </row>
    <row r="1308" spans="1:13">
      <c r="A1308">
        <v>1306</v>
      </c>
      <c r="B1308">
        <f>"026"</f>
        <v>0</v>
      </c>
      <c r="C1308" t="s">
        <v>5479</v>
      </c>
      <c r="D1308">
        <v>2024</v>
      </c>
      <c r="E1308" t="s">
        <v>483</v>
      </c>
      <c r="F1308" t="s">
        <v>15</v>
      </c>
      <c r="G1308" t="s">
        <v>16</v>
      </c>
      <c r="H1308" t="s">
        <v>17</v>
      </c>
      <c r="I1308" t="s">
        <v>18</v>
      </c>
      <c r="J1308" t="s">
        <v>5516</v>
      </c>
      <c r="K1308" t="s">
        <v>5517</v>
      </c>
      <c r="L1308" t="s">
        <v>5518</v>
      </c>
      <c r="M1308" t="s">
        <v>5519</v>
      </c>
    </row>
    <row r="1309" spans="1:13">
      <c r="A1309">
        <v>1307</v>
      </c>
      <c r="B1309">
        <f>"026"</f>
        <v>0</v>
      </c>
      <c r="C1309" t="s">
        <v>5479</v>
      </c>
      <c r="D1309">
        <v>2024</v>
      </c>
      <c r="E1309" t="s">
        <v>93</v>
      </c>
      <c r="F1309" t="s">
        <v>15</v>
      </c>
      <c r="G1309" t="s">
        <v>16</v>
      </c>
      <c r="H1309" t="s">
        <v>17</v>
      </c>
      <c r="I1309" t="s">
        <v>18</v>
      </c>
      <c r="J1309" t="s">
        <v>5520</v>
      </c>
      <c r="K1309" t="s">
        <v>5521</v>
      </c>
      <c r="L1309" t="s">
        <v>5522</v>
      </c>
      <c r="M1309" t="s">
        <v>5523</v>
      </c>
    </row>
    <row r="1310" spans="1:13">
      <c r="A1310">
        <v>1308</v>
      </c>
      <c r="B1310">
        <f>"026"</f>
        <v>0</v>
      </c>
      <c r="C1310" t="s">
        <v>5479</v>
      </c>
      <c r="D1310">
        <v>2024</v>
      </c>
      <c r="E1310" t="s">
        <v>504</v>
      </c>
      <c r="F1310" t="s">
        <v>15</v>
      </c>
      <c r="G1310" t="s">
        <v>16</v>
      </c>
      <c r="H1310" t="s">
        <v>17</v>
      </c>
      <c r="I1310" t="s">
        <v>18</v>
      </c>
      <c r="J1310" t="s">
        <v>5524</v>
      </c>
      <c r="K1310" t="s">
        <v>5525</v>
      </c>
      <c r="L1310" t="s">
        <v>5526</v>
      </c>
      <c r="M1310" t="s">
        <v>5527</v>
      </c>
    </row>
    <row r="1311" spans="1:13">
      <c r="A1311">
        <v>1309</v>
      </c>
      <c r="B1311">
        <f>"026"</f>
        <v>0</v>
      </c>
      <c r="C1311" t="s">
        <v>5479</v>
      </c>
      <c r="D1311">
        <v>2024</v>
      </c>
      <c r="E1311" t="s">
        <v>509</v>
      </c>
      <c r="F1311" t="s">
        <v>15</v>
      </c>
      <c r="G1311" t="s">
        <v>16</v>
      </c>
      <c r="H1311" t="s">
        <v>17</v>
      </c>
      <c r="I1311" t="s">
        <v>18</v>
      </c>
      <c r="J1311" t="s">
        <v>5528</v>
      </c>
      <c r="K1311" t="s">
        <v>5529</v>
      </c>
      <c r="L1311" t="s">
        <v>5530</v>
      </c>
      <c r="M1311" t="s">
        <v>5531</v>
      </c>
    </row>
    <row r="1312" spans="1:13">
      <c r="A1312">
        <v>1310</v>
      </c>
      <c r="B1312">
        <f>"026"</f>
        <v>0</v>
      </c>
      <c r="C1312" t="s">
        <v>5479</v>
      </c>
      <c r="D1312">
        <v>2024</v>
      </c>
      <c r="E1312" t="s">
        <v>103</v>
      </c>
      <c r="F1312" t="s">
        <v>15</v>
      </c>
      <c r="G1312" t="s">
        <v>16</v>
      </c>
      <c r="H1312" t="s">
        <v>17</v>
      </c>
      <c r="I1312" t="s">
        <v>18</v>
      </c>
      <c r="J1312" t="s">
        <v>5532</v>
      </c>
      <c r="K1312" t="s">
        <v>5533</v>
      </c>
      <c r="L1312" t="s">
        <v>5534</v>
      </c>
      <c r="M1312" t="s">
        <v>5535</v>
      </c>
    </row>
    <row r="1313" spans="1:13">
      <c r="A1313">
        <v>1311</v>
      </c>
      <c r="B1313">
        <f>"026"</f>
        <v>0</v>
      </c>
      <c r="C1313" t="s">
        <v>5479</v>
      </c>
      <c r="D1313">
        <v>2024</v>
      </c>
      <c r="E1313" t="s">
        <v>108</v>
      </c>
      <c r="F1313" t="s">
        <v>15</v>
      </c>
      <c r="G1313" t="s">
        <v>16</v>
      </c>
      <c r="H1313" t="s">
        <v>17</v>
      </c>
      <c r="I1313" t="s">
        <v>18</v>
      </c>
      <c r="J1313" t="s">
        <v>5536</v>
      </c>
      <c r="K1313" t="s">
        <v>5537</v>
      </c>
      <c r="L1313" t="s">
        <v>5538</v>
      </c>
      <c r="M1313" t="s">
        <v>5539</v>
      </c>
    </row>
    <row r="1314" spans="1:13">
      <c r="A1314">
        <v>1312</v>
      </c>
      <c r="B1314">
        <f>"026"</f>
        <v>0</v>
      </c>
      <c r="C1314" t="s">
        <v>5479</v>
      </c>
      <c r="D1314">
        <v>2024</v>
      </c>
      <c r="E1314" t="s">
        <v>113</v>
      </c>
      <c r="F1314" t="s">
        <v>15</v>
      </c>
      <c r="G1314" t="s">
        <v>16</v>
      </c>
      <c r="H1314" t="s">
        <v>17</v>
      </c>
      <c r="I1314" t="s">
        <v>18</v>
      </c>
      <c r="J1314" t="s">
        <v>5540</v>
      </c>
      <c r="K1314" t="s">
        <v>5541</v>
      </c>
      <c r="L1314" t="s">
        <v>5542</v>
      </c>
      <c r="M1314" t="s">
        <v>5543</v>
      </c>
    </row>
    <row r="1315" spans="1:13">
      <c r="A1315">
        <v>1313</v>
      </c>
      <c r="B1315">
        <f>"026"</f>
        <v>0</v>
      </c>
      <c r="C1315" t="s">
        <v>5479</v>
      </c>
      <c r="D1315">
        <v>2024</v>
      </c>
      <c r="E1315" t="s">
        <v>118</v>
      </c>
      <c r="F1315" t="s">
        <v>15</v>
      </c>
      <c r="G1315" t="s">
        <v>16</v>
      </c>
      <c r="H1315" t="s">
        <v>17</v>
      </c>
      <c r="I1315" t="s">
        <v>18</v>
      </c>
      <c r="J1315" t="s">
        <v>5544</v>
      </c>
      <c r="K1315" t="s">
        <v>5545</v>
      </c>
      <c r="L1315" t="s">
        <v>5546</v>
      </c>
      <c r="M1315" t="s">
        <v>5547</v>
      </c>
    </row>
    <row r="1316" spans="1:13">
      <c r="A1316">
        <v>1314</v>
      </c>
      <c r="B1316">
        <f>"026"</f>
        <v>0</v>
      </c>
      <c r="C1316" t="s">
        <v>5479</v>
      </c>
      <c r="D1316">
        <v>2024</v>
      </c>
      <c r="E1316" t="s">
        <v>123</v>
      </c>
      <c r="F1316" t="s">
        <v>15</v>
      </c>
      <c r="G1316" t="s">
        <v>16</v>
      </c>
      <c r="H1316" t="s">
        <v>17</v>
      </c>
      <c r="I1316" t="s">
        <v>18</v>
      </c>
      <c r="J1316" t="s">
        <v>5548</v>
      </c>
      <c r="K1316" t="s">
        <v>5549</v>
      </c>
      <c r="L1316" t="s">
        <v>5550</v>
      </c>
      <c r="M1316" t="s">
        <v>5551</v>
      </c>
    </row>
    <row r="1317" spans="1:13">
      <c r="A1317">
        <v>1315</v>
      </c>
      <c r="B1317">
        <f>"026"</f>
        <v>0</v>
      </c>
      <c r="C1317" t="s">
        <v>5479</v>
      </c>
      <c r="D1317">
        <v>2024</v>
      </c>
      <c r="E1317" t="s">
        <v>128</v>
      </c>
      <c r="F1317" t="s">
        <v>15</v>
      </c>
      <c r="G1317" t="s">
        <v>16</v>
      </c>
      <c r="H1317" t="s">
        <v>17</v>
      </c>
      <c r="I1317" t="s">
        <v>18</v>
      </c>
      <c r="J1317" t="s">
        <v>5552</v>
      </c>
      <c r="K1317" t="s">
        <v>5553</v>
      </c>
      <c r="L1317" t="s">
        <v>5554</v>
      </c>
      <c r="M1317" t="s">
        <v>5555</v>
      </c>
    </row>
    <row r="1318" spans="1:13">
      <c r="A1318">
        <v>1316</v>
      </c>
      <c r="B1318">
        <f>"026"</f>
        <v>0</v>
      </c>
      <c r="C1318" t="s">
        <v>5479</v>
      </c>
      <c r="D1318">
        <v>2024</v>
      </c>
      <c r="E1318" t="s">
        <v>138</v>
      </c>
      <c r="F1318" t="s">
        <v>15</v>
      </c>
      <c r="G1318" t="s">
        <v>16</v>
      </c>
      <c r="H1318" t="s">
        <v>17</v>
      </c>
      <c r="I1318" t="s">
        <v>18</v>
      </c>
      <c r="J1318" t="s">
        <v>5556</v>
      </c>
      <c r="K1318" t="s">
        <v>5557</v>
      </c>
      <c r="L1318" t="s">
        <v>5558</v>
      </c>
      <c r="M1318" t="s">
        <v>5559</v>
      </c>
    </row>
    <row r="1319" spans="1:13">
      <c r="A1319">
        <v>1317</v>
      </c>
      <c r="B1319">
        <f>"026"</f>
        <v>0</v>
      </c>
      <c r="C1319" t="s">
        <v>5479</v>
      </c>
      <c r="D1319">
        <v>2024</v>
      </c>
      <c r="E1319" t="s">
        <v>183</v>
      </c>
      <c r="F1319" t="s">
        <v>15</v>
      </c>
      <c r="G1319" t="s">
        <v>16</v>
      </c>
      <c r="H1319" t="s">
        <v>17</v>
      </c>
      <c r="I1319" t="s">
        <v>18</v>
      </c>
      <c r="J1319" t="s">
        <v>5560</v>
      </c>
      <c r="K1319" t="s">
        <v>5561</v>
      </c>
      <c r="L1319" t="s">
        <v>5562</v>
      </c>
      <c r="M1319" t="s">
        <v>5563</v>
      </c>
    </row>
    <row r="1320" spans="1:13">
      <c r="A1320">
        <v>1318</v>
      </c>
      <c r="B1320">
        <f>"026"</f>
        <v>0</v>
      </c>
      <c r="C1320" t="s">
        <v>5479</v>
      </c>
      <c r="D1320">
        <v>2024</v>
      </c>
      <c r="E1320" t="s">
        <v>218</v>
      </c>
      <c r="F1320" t="s">
        <v>15</v>
      </c>
      <c r="G1320" t="s">
        <v>16</v>
      </c>
      <c r="H1320" t="s">
        <v>17</v>
      </c>
      <c r="I1320" t="s">
        <v>18</v>
      </c>
      <c r="J1320" t="s">
        <v>5564</v>
      </c>
      <c r="K1320" t="s">
        <v>5565</v>
      </c>
      <c r="L1320" t="s">
        <v>5566</v>
      </c>
      <c r="M1320" t="s">
        <v>5567</v>
      </c>
    </row>
    <row r="1321" spans="1:13">
      <c r="A1321">
        <v>1319</v>
      </c>
      <c r="B1321">
        <f>"026"</f>
        <v>0</v>
      </c>
      <c r="C1321" t="s">
        <v>5479</v>
      </c>
      <c r="D1321">
        <v>2024</v>
      </c>
      <c r="E1321" t="s">
        <v>253</v>
      </c>
      <c r="F1321" t="s">
        <v>15</v>
      </c>
      <c r="G1321" t="s">
        <v>16</v>
      </c>
      <c r="H1321" t="s">
        <v>17</v>
      </c>
      <c r="I1321" t="s">
        <v>18</v>
      </c>
      <c r="J1321" t="s">
        <v>5568</v>
      </c>
      <c r="K1321" t="s">
        <v>5569</v>
      </c>
      <c r="L1321" t="s">
        <v>5570</v>
      </c>
      <c r="M1321" t="s">
        <v>5571</v>
      </c>
    </row>
    <row r="1322" spans="1:13">
      <c r="A1322">
        <v>1320</v>
      </c>
      <c r="B1322">
        <f>"026"</f>
        <v>0</v>
      </c>
      <c r="C1322" t="s">
        <v>5479</v>
      </c>
      <c r="D1322">
        <v>2024</v>
      </c>
      <c r="E1322" t="s">
        <v>303</v>
      </c>
      <c r="F1322" t="s">
        <v>15</v>
      </c>
      <c r="G1322" t="s">
        <v>16</v>
      </c>
      <c r="H1322" t="s">
        <v>17</v>
      </c>
      <c r="I1322" t="s">
        <v>18</v>
      </c>
      <c r="J1322" t="s">
        <v>5572</v>
      </c>
      <c r="K1322" t="s">
        <v>5573</v>
      </c>
      <c r="L1322" t="s">
        <v>5574</v>
      </c>
      <c r="M1322" t="s">
        <v>5575</v>
      </c>
    </row>
    <row r="1323" spans="1:13">
      <c r="A1323">
        <v>1321</v>
      </c>
      <c r="B1323">
        <f>"026"</f>
        <v>0</v>
      </c>
      <c r="C1323" t="s">
        <v>5479</v>
      </c>
      <c r="D1323">
        <v>2024</v>
      </c>
      <c r="E1323" t="s">
        <v>692</v>
      </c>
      <c r="F1323" t="s">
        <v>15</v>
      </c>
      <c r="G1323" t="s">
        <v>16</v>
      </c>
      <c r="H1323" t="s">
        <v>17</v>
      </c>
      <c r="I1323" t="s">
        <v>18</v>
      </c>
      <c r="J1323" t="s">
        <v>5576</v>
      </c>
      <c r="K1323" t="s">
        <v>5577</v>
      </c>
      <c r="L1323" t="s">
        <v>5578</v>
      </c>
      <c r="M1323" t="s">
        <v>5579</v>
      </c>
    </row>
    <row r="1324" spans="1:13">
      <c r="A1324">
        <v>1322</v>
      </c>
      <c r="B1324">
        <f>"027"</f>
        <v>0</v>
      </c>
      <c r="C1324" t="s">
        <v>5580</v>
      </c>
      <c r="D1324">
        <v>2024</v>
      </c>
      <c r="E1324" t="s">
        <v>419</v>
      </c>
      <c r="F1324" t="s">
        <v>15</v>
      </c>
      <c r="G1324" t="s">
        <v>16</v>
      </c>
      <c r="H1324" t="s">
        <v>17</v>
      </c>
      <c r="I1324" t="s">
        <v>18</v>
      </c>
      <c r="J1324" t="s">
        <v>5581</v>
      </c>
      <c r="K1324" t="s">
        <v>5582</v>
      </c>
      <c r="L1324" t="s">
        <v>5583</v>
      </c>
      <c r="M1324" t="s">
        <v>5584</v>
      </c>
    </row>
    <row r="1325" spans="1:13">
      <c r="A1325">
        <v>1323</v>
      </c>
      <c r="B1325">
        <f>"027"</f>
        <v>0</v>
      </c>
      <c r="C1325" t="s">
        <v>5580</v>
      </c>
      <c r="D1325">
        <v>2024</v>
      </c>
      <c r="E1325" t="s">
        <v>14</v>
      </c>
      <c r="F1325" t="s">
        <v>15</v>
      </c>
      <c r="G1325" t="s">
        <v>16</v>
      </c>
      <c r="H1325" t="s">
        <v>17</v>
      </c>
      <c r="I1325" t="s">
        <v>18</v>
      </c>
      <c r="J1325" t="s">
        <v>5585</v>
      </c>
      <c r="K1325" t="s">
        <v>5586</v>
      </c>
      <c r="L1325" t="s">
        <v>5587</v>
      </c>
      <c r="M1325" t="s">
        <v>5588</v>
      </c>
    </row>
    <row r="1326" spans="1:13">
      <c r="A1326">
        <v>1324</v>
      </c>
      <c r="B1326">
        <f>"027"</f>
        <v>0</v>
      </c>
      <c r="C1326" t="s">
        <v>5580</v>
      </c>
      <c r="D1326">
        <v>2024</v>
      </c>
      <c r="E1326" t="s">
        <v>1220</v>
      </c>
      <c r="F1326" t="s">
        <v>15</v>
      </c>
      <c r="G1326" t="s">
        <v>16</v>
      </c>
      <c r="H1326" t="s">
        <v>17</v>
      </c>
      <c r="I1326" t="s">
        <v>18</v>
      </c>
      <c r="J1326" t="s">
        <v>5589</v>
      </c>
      <c r="K1326" t="s">
        <v>5590</v>
      </c>
      <c r="L1326" t="s">
        <v>5591</v>
      </c>
      <c r="M1326" t="s">
        <v>5592</v>
      </c>
    </row>
    <row r="1327" spans="1:13">
      <c r="A1327">
        <v>1325</v>
      </c>
      <c r="B1327">
        <f>"027"</f>
        <v>0</v>
      </c>
      <c r="C1327" t="s">
        <v>5580</v>
      </c>
      <c r="D1327">
        <v>2024</v>
      </c>
      <c r="E1327" t="s">
        <v>1225</v>
      </c>
      <c r="F1327" t="s">
        <v>15</v>
      </c>
      <c r="G1327" t="s">
        <v>16</v>
      </c>
      <c r="H1327" t="s">
        <v>17</v>
      </c>
      <c r="I1327" t="s">
        <v>18</v>
      </c>
      <c r="J1327" t="s">
        <v>5593</v>
      </c>
      <c r="K1327" t="s">
        <v>5594</v>
      </c>
      <c r="L1327" t="s">
        <v>5595</v>
      </c>
      <c r="M1327" t="s">
        <v>5596</v>
      </c>
    </row>
    <row r="1328" spans="1:13">
      <c r="A1328">
        <v>1326</v>
      </c>
      <c r="B1328">
        <f>"027"</f>
        <v>0</v>
      </c>
      <c r="C1328" t="s">
        <v>5580</v>
      </c>
      <c r="D1328">
        <v>2024</v>
      </c>
      <c r="E1328" t="s">
        <v>1230</v>
      </c>
      <c r="F1328" t="s">
        <v>15</v>
      </c>
      <c r="G1328" t="s">
        <v>16</v>
      </c>
      <c r="H1328" t="s">
        <v>17</v>
      </c>
      <c r="I1328" t="s">
        <v>18</v>
      </c>
      <c r="J1328" t="s">
        <v>5597</v>
      </c>
      <c r="K1328" t="s">
        <v>5598</v>
      </c>
      <c r="L1328" t="s">
        <v>5599</v>
      </c>
      <c r="M1328" t="s">
        <v>5600</v>
      </c>
    </row>
    <row r="1329" spans="1:13">
      <c r="A1329">
        <v>1327</v>
      </c>
      <c r="B1329">
        <f>"027"</f>
        <v>0</v>
      </c>
      <c r="C1329" t="s">
        <v>5580</v>
      </c>
      <c r="D1329">
        <v>2024</v>
      </c>
      <c r="E1329" t="s">
        <v>2449</v>
      </c>
      <c r="F1329" t="s">
        <v>15</v>
      </c>
      <c r="G1329" t="s">
        <v>16</v>
      </c>
      <c r="H1329" t="s">
        <v>17</v>
      </c>
      <c r="I1329" t="s">
        <v>18</v>
      </c>
      <c r="J1329" t="s">
        <v>5601</v>
      </c>
      <c r="K1329" t="s">
        <v>5602</v>
      </c>
      <c r="L1329" t="s">
        <v>5603</v>
      </c>
      <c r="M1329" t="s">
        <v>5604</v>
      </c>
    </row>
    <row r="1330" spans="1:13">
      <c r="A1330">
        <v>1328</v>
      </c>
      <c r="B1330">
        <f>"027"</f>
        <v>0</v>
      </c>
      <c r="C1330" t="s">
        <v>5580</v>
      </c>
      <c r="D1330">
        <v>2024</v>
      </c>
      <c r="E1330" t="s">
        <v>1235</v>
      </c>
      <c r="F1330" t="s">
        <v>15</v>
      </c>
      <c r="G1330" t="s">
        <v>16</v>
      </c>
      <c r="H1330" t="s">
        <v>17</v>
      </c>
      <c r="I1330" t="s">
        <v>18</v>
      </c>
      <c r="J1330" t="s">
        <v>5605</v>
      </c>
      <c r="K1330" t="s">
        <v>5606</v>
      </c>
      <c r="L1330" t="s">
        <v>5607</v>
      </c>
      <c r="M1330" t="s">
        <v>5608</v>
      </c>
    </row>
    <row r="1331" spans="1:13">
      <c r="A1331">
        <v>1329</v>
      </c>
      <c r="B1331">
        <f>"027"</f>
        <v>0</v>
      </c>
      <c r="C1331" t="s">
        <v>5580</v>
      </c>
      <c r="D1331">
        <v>2024</v>
      </c>
      <c r="E1331" t="s">
        <v>1240</v>
      </c>
      <c r="F1331" t="s">
        <v>15</v>
      </c>
      <c r="G1331" t="s">
        <v>16</v>
      </c>
      <c r="H1331" t="s">
        <v>17</v>
      </c>
      <c r="I1331" t="s">
        <v>18</v>
      </c>
      <c r="J1331" t="s">
        <v>5609</v>
      </c>
      <c r="K1331" t="s">
        <v>5610</v>
      </c>
      <c r="L1331" t="s">
        <v>5611</v>
      </c>
      <c r="M1331" t="s">
        <v>5612</v>
      </c>
    </row>
    <row r="1332" spans="1:13">
      <c r="A1332">
        <v>1330</v>
      </c>
      <c r="B1332">
        <f>"027"</f>
        <v>0</v>
      </c>
      <c r="C1332" t="s">
        <v>5580</v>
      </c>
      <c r="D1332">
        <v>2024</v>
      </c>
      <c r="E1332" t="s">
        <v>2462</v>
      </c>
      <c r="F1332" t="s">
        <v>15</v>
      </c>
      <c r="G1332" t="s">
        <v>16</v>
      </c>
      <c r="H1332" t="s">
        <v>17</v>
      </c>
      <c r="I1332" t="s">
        <v>18</v>
      </c>
      <c r="J1332" t="s">
        <v>5613</v>
      </c>
      <c r="K1332" t="s">
        <v>5614</v>
      </c>
      <c r="L1332" t="s">
        <v>5615</v>
      </c>
      <c r="M1332" t="s">
        <v>5616</v>
      </c>
    </row>
    <row r="1333" spans="1:13">
      <c r="A1333">
        <v>1331</v>
      </c>
      <c r="B1333">
        <f>"027"</f>
        <v>0</v>
      </c>
      <c r="C1333" t="s">
        <v>5580</v>
      </c>
      <c r="D1333">
        <v>2024</v>
      </c>
      <c r="E1333" t="s">
        <v>2467</v>
      </c>
      <c r="F1333" t="s">
        <v>15</v>
      </c>
      <c r="G1333" t="s">
        <v>16</v>
      </c>
      <c r="H1333" t="s">
        <v>17</v>
      </c>
      <c r="I1333" t="s">
        <v>18</v>
      </c>
      <c r="J1333" t="s">
        <v>5617</v>
      </c>
      <c r="K1333" t="s">
        <v>5618</v>
      </c>
      <c r="L1333" t="s">
        <v>5619</v>
      </c>
      <c r="M1333" t="s">
        <v>5620</v>
      </c>
    </row>
    <row r="1334" spans="1:13">
      <c r="A1334">
        <v>1332</v>
      </c>
      <c r="B1334">
        <f>"027"</f>
        <v>0</v>
      </c>
      <c r="C1334" t="s">
        <v>5580</v>
      </c>
      <c r="D1334">
        <v>2024</v>
      </c>
      <c r="E1334" t="s">
        <v>1245</v>
      </c>
      <c r="F1334" t="s">
        <v>15</v>
      </c>
      <c r="G1334" t="s">
        <v>16</v>
      </c>
      <c r="H1334" t="s">
        <v>17</v>
      </c>
      <c r="I1334" t="s">
        <v>18</v>
      </c>
      <c r="J1334" t="s">
        <v>5621</v>
      </c>
      <c r="K1334" t="s">
        <v>5622</v>
      </c>
      <c r="L1334" t="s">
        <v>5623</v>
      </c>
      <c r="M1334" t="s">
        <v>5624</v>
      </c>
    </row>
    <row r="1335" spans="1:13">
      <c r="A1335">
        <v>1333</v>
      </c>
      <c r="B1335">
        <f>"027"</f>
        <v>0</v>
      </c>
      <c r="C1335" t="s">
        <v>5580</v>
      </c>
      <c r="D1335">
        <v>2024</v>
      </c>
      <c r="E1335" t="s">
        <v>23</v>
      </c>
      <c r="F1335" t="s">
        <v>15</v>
      </c>
      <c r="G1335" t="s">
        <v>16</v>
      </c>
      <c r="H1335" t="s">
        <v>17</v>
      </c>
      <c r="I1335" t="s">
        <v>18</v>
      </c>
      <c r="J1335" t="s">
        <v>5625</v>
      </c>
      <c r="K1335" t="s">
        <v>5626</v>
      </c>
      <c r="L1335" t="s">
        <v>5627</v>
      </c>
      <c r="M1335" t="s">
        <v>5628</v>
      </c>
    </row>
    <row r="1336" spans="1:13">
      <c r="A1336">
        <v>1334</v>
      </c>
      <c r="B1336">
        <f>"027"</f>
        <v>0</v>
      </c>
      <c r="C1336" t="s">
        <v>5580</v>
      </c>
      <c r="D1336">
        <v>2024</v>
      </c>
      <c r="E1336" t="s">
        <v>1250</v>
      </c>
      <c r="F1336" t="s">
        <v>15</v>
      </c>
      <c r="G1336" t="s">
        <v>16</v>
      </c>
      <c r="H1336" t="s">
        <v>17</v>
      </c>
      <c r="I1336" t="s">
        <v>18</v>
      </c>
      <c r="J1336" t="s">
        <v>5629</v>
      </c>
      <c r="K1336" t="s">
        <v>5630</v>
      </c>
      <c r="L1336" t="s">
        <v>5631</v>
      </c>
      <c r="M1336" t="s">
        <v>5632</v>
      </c>
    </row>
    <row r="1337" spans="1:13">
      <c r="A1337">
        <v>1335</v>
      </c>
      <c r="B1337">
        <f>"027"</f>
        <v>0</v>
      </c>
      <c r="C1337" t="s">
        <v>5580</v>
      </c>
      <c r="D1337">
        <v>2024</v>
      </c>
      <c r="E1337" t="s">
        <v>1255</v>
      </c>
      <c r="F1337" t="s">
        <v>15</v>
      </c>
      <c r="G1337" t="s">
        <v>16</v>
      </c>
      <c r="H1337" t="s">
        <v>17</v>
      </c>
      <c r="I1337" t="s">
        <v>18</v>
      </c>
      <c r="J1337" t="s">
        <v>5633</v>
      </c>
      <c r="K1337" t="s">
        <v>5634</v>
      </c>
      <c r="L1337" t="s">
        <v>5635</v>
      </c>
      <c r="M1337" t="s">
        <v>5636</v>
      </c>
    </row>
    <row r="1338" spans="1:13">
      <c r="A1338">
        <v>1336</v>
      </c>
      <c r="B1338">
        <f>"027"</f>
        <v>0</v>
      </c>
      <c r="C1338" t="s">
        <v>5580</v>
      </c>
      <c r="D1338">
        <v>2024</v>
      </c>
      <c r="E1338" t="s">
        <v>1260</v>
      </c>
      <c r="F1338" t="s">
        <v>15</v>
      </c>
      <c r="G1338" t="s">
        <v>16</v>
      </c>
      <c r="H1338" t="s">
        <v>17</v>
      </c>
      <c r="I1338" t="s">
        <v>18</v>
      </c>
      <c r="J1338" t="s">
        <v>5637</v>
      </c>
      <c r="K1338" t="s">
        <v>5638</v>
      </c>
      <c r="L1338" t="s">
        <v>5639</v>
      </c>
      <c r="M1338" t="s">
        <v>5640</v>
      </c>
    </row>
    <row r="1339" spans="1:13">
      <c r="A1339">
        <v>1337</v>
      </c>
      <c r="B1339">
        <f>"027"</f>
        <v>0</v>
      </c>
      <c r="C1339" t="s">
        <v>5580</v>
      </c>
      <c r="D1339">
        <v>2024</v>
      </c>
      <c r="E1339" t="s">
        <v>840</v>
      </c>
      <c r="F1339" t="s">
        <v>15</v>
      </c>
      <c r="G1339" t="s">
        <v>16</v>
      </c>
      <c r="H1339" t="s">
        <v>17</v>
      </c>
      <c r="I1339" t="s">
        <v>18</v>
      </c>
      <c r="J1339" t="s">
        <v>5641</v>
      </c>
      <c r="K1339" t="s">
        <v>5642</v>
      </c>
      <c r="L1339" t="s">
        <v>5643</v>
      </c>
      <c r="M1339" t="s">
        <v>5644</v>
      </c>
    </row>
    <row r="1340" spans="1:13">
      <c r="A1340">
        <v>1338</v>
      </c>
      <c r="B1340">
        <f>"027"</f>
        <v>0</v>
      </c>
      <c r="C1340" t="s">
        <v>5580</v>
      </c>
      <c r="D1340">
        <v>2024</v>
      </c>
      <c r="E1340" t="s">
        <v>1275</v>
      </c>
      <c r="F1340" t="s">
        <v>15</v>
      </c>
      <c r="G1340" t="s">
        <v>16</v>
      </c>
      <c r="H1340" t="s">
        <v>17</v>
      </c>
      <c r="I1340" t="s">
        <v>18</v>
      </c>
      <c r="J1340" t="s">
        <v>5645</v>
      </c>
      <c r="K1340" t="s">
        <v>5646</v>
      </c>
      <c r="L1340" t="s">
        <v>5647</v>
      </c>
      <c r="M1340" t="s">
        <v>5648</v>
      </c>
    </row>
    <row r="1341" spans="1:13">
      <c r="A1341">
        <v>1339</v>
      </c>
      <c r="B1341">
        <f>"027"</f>
        <v>0</v>
      </c>
      <c r="C1341" t="s">
        <v>5580</v>
      </c>
      <c r="D1341">
        <v>2024</v>
      </c>
      <c r="E1341" t="s">
        <v>2504</v>
      </c>
      <c r="F1341" t="s">
        <v>15</v>
      </c>
      <c r="G1341" t="s">
        <v>16</v>
      </c>
      <c r="H1341" t="s">
        <v>17</v>
      </c>
      <c r="I1341" t="s">
        <v>18</v>
      </c>
      <c r="J1341" t="s">
        <v>5649</v>
      </c>
      <c r="K1341" t="s">
        <v>5650</v>
      </c>
      <c r="L1341" t="s">
        <v>5651</v>
      </c>
      <c r="M1341" t="s">
        <v>5652</v>
      </c>
    </row>
    <row r="1342" spans="1:13">
      <c r="A1342">
        <v>1340</v>
      </c>
      <c r="B1342">
        <f>"027"</f>
        <v>0</v>
      </c>
      <c r="C1342" t="s">
        <v>5580</v>
      </c>
      <c r="D1342">
        <v>2024</v>
      </c>
      <c r="E1342" t="s">
        <v>1280</v>
      </c>
      <c r="F1342" t="s">
        <v>15</v>
      </c>
      <c r="G1342" t="s">
        <v>16</v>
      </c>
      <c r="H1342" t="s">
        <v>17</v>
      </c>
      <c r="I1342" t="s">
        <v>18</v>
      </c>
      <c r="J1342" t="s">
        <v>5653</v>
      </c>
      <c r="K1342" t="s">
        <v>5654</v>
      </c>
      <c r="L1342" t="s">
        <v>5655</v>
      </c>
      <c r="M1342" t="s">
        <v>5656</v>
      </c>
    </row>
    <row r="1343" spans="1:13">
      <c r="A1343">
        <v>1341</v>
      </c>
      <c r="B1343">
        <f>"027"</f>
        <v>0</v>
      </c>
      <c r="C1343" t="s">
        <v>5580</v>
      </c>
      <c r="D1343">
        <v>2024</v>
      </c>
      <c r="E1343" t="s">
        <v>28</v>
      </c>
      <c r="F1343" t="s">
        <v>15</v>
      </c>
      <c r="G1343" t="s">
        <v>16</v>
      </c>
      <c r="H1343" t="s">
        <v>17</v>
      </c>
      <c r="I1343" t="s">
        <v>18</v>
      </c>
      <c r="J1343" t="s">
        <v>5657</v>
      </c>
      <c r="K1343" t="s">
        <v>5658</v>
      </c>
      <c r="L1343" t="s">
        <v>5659</v>
      </c>
      <c r="M1343" t="s">
        <v>5660</v>
      </c>
    </row>
    <row r="1344" spans="1:13">
      <c r="A1344">
        <v>1342</v>
      </c>
      <c r="B1344">
        <f>"027"</f>
        <v>0</v>
      </c>
      <c r="C1344" t="s">
        <v>5580</v>
      </c>
      <c r="D1344">
        <v>2024</v>
      </c>
      <c r="E1344" t="s">
        <v>850</v>
      </c>
      <c r="F1344" t="s">
        <v>15</v>
      </c>
      <c r="G1344" t="s">
        <v>16</v>
      </c>
      <c r="H1344" t="s">
        <v>17</v>
      </c>
      <c r="I1344" t="s">
        <v>18</v>
      </c>
      <c r="J1344" t="s">
        <v>5661</v>
      </c>
      <c r="K1344" t="s">
        <v>5662</v>
      </c>
      <c r="L1344" t="s">
        <v>5663</v>
      </c>
      <c r="M1344" t="s">
        <v>5664</v>
      </c>
    </row>
    <row r="1345" spans="1:13">
      <c r="A1345">
        <v>1343</v>
      </c>
      <c r="B1345">
        <f>"027"</f>
        <v>0</v>
      </c>
      <c r="C1345" t="s">
        <v>5580</v>
      </c>
      <c r="D1345">
        <v>2024</v>
      </c>
      <c r="E1345" t="s">
        <v>1290</v>
      </c>
      <c r="F1345" t="s">
        <v>15</v>
      </c>
      <c r="G1345" t="s">
        <v>16</v>
      </c>
      <c r="H1345" t="s">
        <v>17</v>
      </c>
      <c r="I1345" t="s">
        <v>18</v>
      </c>
      <c r="J1345" t="s">
        <v>5665</v>
      </c>
      <c r="K1345" t="s">
        <v>5666</v>
      </c>
      <c r="L1345" t="s">
        <v>5667</v>
      </c>
      <c r="M1345" t="s">
        <v>5668</v>
      </c>
    </row>
    <row r="1346" spans="1:13">
      <c r="A1346">
        <v>1344</v>
      </c>
      <c r="B1346">
        <f>"027"</f>
        <v>0</v>
      </c>
      <c r="C1346" t="s">
        <v>5580</v>
      </c>
      <c r="D1346">
        <v>2024</v>
      </c>
      <c r="E1346" t="s">
        <v>1294</v>
      </c>
      <c r="F1346" t="s">
        <v>15</v>
      </c>
      <c r="G1346" t="s">
        <v>16</v>
      </c>
      <c r="H1346" t="s">
        <v>17</v>
      </c>
      <c r="I1346" t="s">
        <v>18</v>
      </c>
      <c r="J1346" t="s">
        <v>5669</v>
      </c>
      <c r="K1346" t="s">
        <v>5670</v>
      </c>
      <c r="L1346" t="s">
        <v>5671</v>
      </c>
      <c r="M1346" t="s">
        <v>5672</v>
      </c>
    </row>
    <row r="1347" spans="1:13">
      <c r="A1347">
        <v>1345</v>
      </c>
      <c r="B1347">
        <f>"027"</f>
        <v>0</v>
      </c>
      <c r="C1347" t="s">
        <v>5580</v>
      </c>
      <c r="D1347">
        <v>2024</v>
      </c>
      <c r="E1347" t="s">
        <v>1299</v>
      </c>
      <c r="F1347" t="s">
        <v>15</v>
      </c>
      <c r="G1347" t="s">
        <v>16</v>
      </c>
      <c r="H1347" t="s">
        <v>17</v>
      </c>
      <c r="I1347" t="s">
        <v>18</v>
      </c>
      <c r="J1347" t="s">
        <v>5673</v>
      </c>
      <c r="K1347" t="s">
        <v>5674</v>
      </c>
      <c r="L1347" t="s">
        <v>5675</v>
      </c>
      <c r="M1347" t="s">
        <v>5676</v>
      </c>
    </row>
    <row r="1348" spans="1:13">
      <c r="A1348">
        <v>1346</v>
      </c>
      <c r="B1348">
        <f>"027"</f>
        <v>0</v>
      </c>
      <c r="C1348" t="s">
        <v>5580</v>
      </c>
      <c r="D1348">
        <v>2024</v>
      </c>
      <c r="E1348" t="s">
        <v>855</v>
      </c>
      <c r="F1348" t="s">
        <v>15</v>
      </c>
      <c r="G1348" t="s">
        <v>16</v>
      </c>
      <c r="H1348" t="s">
        <v>17</v>
      </c>
      <c r="I1348" t="s">
        <v>18</v>
      </c>
      <c r="J1348" t="s">
        <v>5677</v>
      </c>
      <c r="K1348" t="s">
        <v>5678</v>
      </c>
      <c r="L1348" t="s">
        <v>5679</v>
      </c>
      <c r="M1348" t="s">
        <v>5680</v>
      </c>
    </row>
    <row r="1349" spans="1:13">
      <c r="A1349">
        <v>1347</v>
      </c>
      <c r="B1349">
        <f>"027"</f>
        <v>0</v>
      </c>
      <c r="C1349" t="s">
        <v>5580</v>
      </c>
      <c r="D1349">
        <v>2024</v>
      </c>
      <c r="E1349" t="s">
        <v>860</v>
      </c>
      <c r="F1349" t="s">
        <v>15</v>
      </c>
      <c r="G1349" t="s">
        <v>16</v>
      </c>
      <c r="H1349" t="s">
        <v>17</v>
      </c>
      <c r="I1349" t="s">
        <v>18</v>
      </c>
      <c r="J1349" t="s">
        <v>5681</v>
      </c>
      <c r="K1349" t="s">
        <v>5682</v>
      </c>
      <c r="L1349" t="s">
        <v>5683</v>
      </c>
      <c r="M1349" t="s">
        <v>5684</v>
      </c>
    </row>
    <row r="1350" spans="1:13">
      <c r="A1350">
        <v>1348</v>
      </c>
      <c r="B1350">
        <f>"027"</f>
        <v>0</v>
      </c>
      <c r="C1350" t="s">
        <v>5580</v>
      </c>
      <c r="D1350">
        <v>2024</v>
      </c>
      <c r="E1350" t="s">
        <v>865</v>
      </c>
      <c r="F1350" t="s">
        <v>15</v>
      </c>
      <c r="G1350" t="s">
        <v>16</v>
      </c>
      <c r="H1350" t="s">
        <v>17</v>
      </c>
      <c r="I1350" t="s">
        <v>18</v>
      </c>
      <c r="J1350" t="s">
        <v>5685</v>
      </c>
      <c r="K1350" t="s">
        <v>5686</v>
      </c>
      <c r="L1350" t="s">
        <v>5687</v>
      </c>
      <c r="M1350" t="s">
        <v>5688</v>
      </c>
    </row>
    <row r="1351" spans="1:13">
      <c r="A1351">
        <v>1349</v>
      </c>
      <c r="B1351">
        <f>"027"</f>
        <v>0</v>
      </c>
      <c r="C1351" t="s">
        <v>5580</v>
      </c>
      <c r="D1351">
        <v>2024</v>
      </c>
      <c r="E1351" t="s">
        <v>870</v>
      </c>
      <c r="F1351" t="s">
        <v>15</v>
      </c>
      <c r="G1351" t="s">
        <v>16</v>
      </c>
      <c r="H1351" t="s">
        <v>17</v>
      </c>
      <c r="I1351" t="s">
        <v>18</v>
      </c>
      <c r="J1351" t="s">
        <v>5689</v>
      </c>
      <c r="K1351" t="s">
        <v>5690</v>
      </c>
      <c r="L1351" t="s">
        <v>5691</v>
      </c>
      <c r="M1351" t="s">
        <v>5692</v>
      </c>
    </row>
    <row r="1352" spans="1:13">
      <c r="A1352">
        <v>1350</v>
      </c>
      <c r="B1352">
        <f>"027"</f>
        <v>0</v>
      </c>
      <c r="C1352" t="s">
        <v>5580</v>
      </c>
      <c r="D1352">
        <v>2024</v>
      </c>
      <c r="E1352" t="s">
        <v>33</v>
      </c>
      <c r="F1352" t="s">
        <v>15</v>
      </c>
      <c r="G1352" t="s">
        <v>16</v>
      </c>
      <c r="H1352" t="s">
        <v>17</v>
      </c>
      <c r="I1352" t="s">
        <v>18</v>
      </c>
      <c r="J1352" t="s">
        <v>5693</v>
      </c>
      <c r="K1352" t="s">
        <v>5694</v>
      </c>
      <c r="L1352" t="s">
        <v>5695</v>
      </c>
      <c r="M1352" t="s">
        <v>5696</v>
      </c>
    </row>
    <row r="1353" spans="1:13">
      <c r="A1353">
        <v>1351</v>
      </c>
      <c r="B1353">
        <f>"027"</f>
        <v>0</v>
      </c>
      <c r="C1353" t="s">
        <v>5580</v>
      </c>
      <c r="D1353">
        <v>2024</v>
      </c>
      <c r="E1353" t="s">
        <v>879</v>
      </c>
      <c r="F1353" t="s">
        <v>15</v>
      </c>
      <c r="G1353" t="s">
        <v>16</v>
      </c>
      <c r="H1353" t="s">
        <v>17</v>
      </c>
      <c r="I1353" t="s">
        <v>18</v>
      </c>
      <c r="J1353" t="s">
        <v>5697</v>
      </c>
      <c r="K1353" t="s">
        <v>5698</v>
      </c>
      <c r="L1353" t="s">
        <v>5699</v>
      </c>
      <c r="M1353" t="s">
        <v>5700</v>
      </c>
    </row>
    <row r="1354" spans="1:13">
      <c r="A1354">
        <v>1352</v>
      </c>
      <c r="B1354">
        <f>"027"</f>
        <v>0</v>
      </c>
      <c r="C1354" t="s">
        <v>5580</v>
      </c>
      <c r="D1354">
        <v>2024</v>
      </c>
      <c r="E1354" t="s">
        <v>889</v>
      </c>
      <c r="F1354" t="s">
        <v>15</v>
      </c>
      <c r="G1354" t="s">
        <v>16</v>
      </c>
      <c r="H1354" t="s">
        <v>17</v>
      </c>
      <c r="I1354" t="s">
        <v>18</v>
      </c>
      <c r="J1354" t="s">
        <v>5701</v>
      </c>
      <c r="K1354" t="s">
        <v>5702</v>
      </c>
      <c r="L1354" t="s">
        <v>5703</v>
      </c>
      <c r="M1354" t="s">
        <v>5704</v>
      </c>
    </row>
    <row r="1355" spans="1:13">
      <c r="A1355">
        <v>1353</v>
      </c>
      <c r="B1355">
        <f>"027"</f>
        <v>0</v>
      </c>
      <c r="C1355" t="s">
        <v>5580</v>
      </c>
      <c r="D1355">
        <v>2024</v>
      </c>
      <c r="E1355" t="s">
        <v>904</v>
      </c>
      <c r="F1355" t="s">
        <v>15</v>
      </c>
      <c r="G1355" t="s">
        <v>16</v>
      </c>
      <c r="H1355" t="s">
        <v>17</v>
      </c>
      <c r="I1355" t="s">
        <v>18</v>
      </c>
      <c r="J1355" t="s">
        <v>5705</v>
      </c>
      <c r="K1355" t="s">
        <v>5706</v>
      </c>
      <c r="L1355" t="s">
        <v>5707</v>
      </c>
      <c r="M1355" t="s">
        <v>5708</v>
      </c>
    </row>
    <row r="1356" spans="1:13">
      <c r="A1356">
        <v>1354</v>
      </c>
      <c r="B1356">
        <f>"027"</f>
        <v>0</v>
      </c>
      <c r="C1356" t="s">
        <v>5580</v>
      </c>
      <c r="D1356">
        <v>2024</v>
      </c>
      <c r="E1356" t="s">
        <v>909</v>
      </c>
      <c r="F1356" t="s">
        <v>15</v>
      </c>
      <c r="G1356" t="s">
        <v>16</v>
      </c>
      <c r="H1356" t="s">
        <v>17</v>
      </c>
      <c r="I1356" t="s">
        <v>18</v>
      </c>
      <c r="J1356" t="s">
        <v>5709</v>
      </c>
      <c r="K1356" t="s">
        <v>5710</v>
      </c>
      <c r="L1356" t="s">
        <v>5711</v>
      </c>
      <c r="M1356" t="s">
        <v>5712</v>
      </c>
    </row>
    <row r="1357" spans="1:13">
      <c r="A1357">
        <v>1355</v>
      </c>
      <c r="B1357">
        <f>"027"</f>
        <v>0</v>
      </c>
      <c r="C1357" t="s">
        <v>5580</v>
      </c>
      <c r="D1357">
        <v>2024</v>
      </c>
      <c r="E1357" t="s">
        <v>914</v>
      </c>
      <c r="F1357" t="s">
        <v>15</v>
      </c>
      <c r="G1357" t="s">
        <v>16</v>
      </c>
      <c r="H1357" t="s">
        <v>17</v>
      </c>
      <c r="I1357" t="s">
        <v>18</v>
      </c>
      <c r="J1357" t="s">
        <v>5713</v>
      </c>
      <c r="K1357" t="s">
        <v>5714</v>
      </c>
      <c r="L1357" t="s">
        <v>5715</v>
      </c>
      <c r="M1357" t="s">
        <v>5716</v>
      </c>
    </row>
    <row r="1358" spans="1:13">
      <c r="A1358">
        <v>1356</v>
      </c>
      <c r="B1358">
        <f>"027"</f>
        <v>0</v>
      </c>
      <c r="C1358" t="s">
        <v>5580</v>
      </c>
      <c r="D1358">
        <v>2024</v>
      </c>
      <c r="E1358" t="s">
        <v>919</v>
      </c>
      <c r="F1358" t="s">
        <v>15</v>
      </c>
      <c r="G1358" t="s">
        <v>16</v>
      </c>
      <c r="H1358" t="s">
        <v>17</v>
      </c>
      <c r="I1358" t="s">
        <v>18</v>
      </c>
      <c r="J1358" t="s">
        <v>5717</v>
      </c>
      <c r="K1358" t="s">
        <v>5718</v>
      </c>
      <c r="L1358" t="s">
        <v>5719</v>
      </c>
      <c r="M1358" t="s">
        <v>5720</v>
      </c>
    </row>
    <row r="1359" spans="1:13">
      <c r="A1359">
        <v>1357</v>
      </c>
      <c r="B1359">
        <f>"027"</f>
        <v>0</v>
      </c>
      <c r="C1359" t="s">
        <v>5580</v>
      </c>
      <c r="D1359">
        <v>2024</v>
      </c>
      <c r="E1359" t="s">
        <v>1309</v>
      </c>
      <c r="F1359" t="s">
        <v>15</v>
      </c>
      <c r="G1359" t="s">
        <v>16</v>
      </c>
      <c r="H1359" t="s">
        <v>17</v>
      </c>
      <c r="I1359" t="s">
        <v>18</v>
      </c>
      <c r="J1359" t="s">
        <v>5721</v>
      </c>
      <c r="K1359" t="s">
        <v>5722</v>
      </c>
      <c r="L1359" t="s">
        <v>5723</v>
      </c>
      <c r="M1359" t="s">
        <v>5724</v>
      </c>
    </row>
    <row r="1360" spans="1:13">
      <c r="A1360">
        <v>1358</v>
      </c>
      <c r="B1360">
        <f>"027"</f>
        <v>0</v>
      </c>
      <c r="C1360" t="s">
        <v>5580</v>
      </c>
      <c r="D1360">
        <v>2024</v>
      </c>
      <c r="E1360" t="s">
        <v>38</v>
      </c>
      <c r="F1360" t="s">
        <v>15</v>
      </c>
      <c r="G1360" t="s">
        <v>16</v>
      </c>
      <c r="H1360" t="s">
        <v>17</v>
      </c>
      <c r="I1360" t="s">
        <v>18</v>
      </c>
      <c r="J1360" t="s">
        <v>5725</v>
      </c>
      <c r="K1360" t="s">
        <v>5726</v>
      </c>
      <c r="L1360" t="s">
        <v>5727</v>
      </c>
      <c r="M1360" t="s">
        <v>5728</v>
      </c>
    </row>
    <row r="1361" spans="1:13">
      <c r="A1361">
        <v>1359</v>
      </c>
      <c r="B1361">
        <f>"027"</f>
        <v>0</v>
      </c>
      <c r="C1361" t="s">
        <v>5580</v>
      </c>
      <c r="D1361">
        <v>2024</v>
      </c>
      <c r="E1361" t="s">
        <v>1314</v>
      </c>
      <c r="F1361" t="s">
        <v>15</v>
      </c>
      <c r="G1361" t="s">
        <v>16</v>
      </c>
      <c r="H1361" t="s">
        <v>17</v>
      </c>
      <c r="I1361" t="s">
        <v>18</v>
      </c>
      <c r="J1361" t="s">
        <v>5729</v>
      </c>
      <c r="K1361" t="s">
        <v>5730</v>
      </c>
      <c r="L1361" t="s">
        <v>5731</v>
      </c>
      <c r="M1361" t="s">
        <v>5732</v>
      </c>
    </row>
    <row r="1362" spans="1:13">
      <c r="A1362">
        <v>1360</v>
      </c>
      <c r="B1362">
        <f>"027"</f>
        <v>0</v>
      </c>
      <c r="C1362" t="s">
        <v>5580</v>
      </c>
      <c r="D1362">
        <v>2024</v>
      </c>
      <c r="E1362" t="s">
        <v>928</v>
      </c>
      <c r="F1362" t="s">
        <v>15</v>
      </c>
      <c r="G1362" t="s">
        <v>16</v>
      </c>
      <c r="H1362" t="s">
        <v>17</v>
      </c>
      <c r="I1362" t="s">
        <v>18</v>
      </c>
      <c r="J1362" t="s">
        <v>5733</v>
      </c>
      <c r="K1362" t="s">
        <v>5734</v>
      </c>
      <c r="L1362" t="s">
        <v>5735</v>
      </c>
      <c r="M1362" t="s">
        <v>5736</v>
      </c>
    </row>
    <row r="1363" spans="1:13">
      <c r="A1363">
        <v>1361</v>
      </c>
      <c r="B1363">
        <f>"027"</f>
        <v>0</v>
      </c>
      <c r="C1363" t="s">
        <v>5580</v>
      </c>
      <c r="D1363">
        <v>2024</v>
      </c>
      <c r="E1363" t="s">
        <v>933</v>
      </c>
      <c r="F1363" t="s">
        <v>15</v>
      </c>
      <c r="G1363" t="s">
        <v>16</v>
      </c>
      <c r="H1363" t="s">
        <v>17</v>
      </c>
      <c r="I1363" t="s">
        <v>18</v>
      </c>
      <c r="J1363" t="s">
        <v>5737</v>
      </c>
      <c r="K1363" t="s">
        <v>5738</v>
      </c>
      <c r="L1363" t="s">
        <v>5739</v>
      </c>
      <c r="M1363" t="s">
        <v>5740</v>
      </c>
    </row>
    <row r="1364" spans="1:13">
      <c r="A1364">
        <v>1362</v>
      </c>
      <c r="B1364">
        <f>"027"</f>
        <v>0</v>
      </c>
      <c r="C1364" t="s">
        <v>5580</v>
      </c>
      <c r="D1364">
        <v>2024</v>
      </c>
      <c r="E1364" t="s">
        <v>953</v>
      </c>
      <c r="F1364" t="s">
        <v>15</v>
      </c>
      <c r="G1364" t="s">
        <v>16</v>
      </c>
      <c r="H1364" t="s">
        <v>17</v>
      </c>
      <c r="I1364" t="s">
        <v>18</v>
      </c>
      <c r="J1364" t="s">
        <v>5741</v>
      </c>
      <c r="K1364" t="s">
        <v>5742</v>
      </c>
      <c r="L1364" t="s">
        <v>5743</v>
      </c>
      <c r="M1364" t="s">
        <v>5744</v>
      </c>
    </row>
    <row r="1365" spans="1:13">
      <c r="A1365">
        <v>1363</v>
      </c>
      <c r="B1365">
        <f>"027"</f>
        <v>0</v>
      </c>
      <c r="C1365" t="s">
        <v>5580</v>
      </c>
      <c r="D1365">
        <v>2024</v>
      </c>
      <c r="E1365" t="s">
        <v>2625</v>
      </c>
      <c r="F1365" t="s">
        <v>15</v>
      </c>
      <c r="G1365" t="s">
        <v>16</v>
      </c>
      <c r="H1365" t="s">
        <v>17</v>
      </c>
      <c r="I1365" t="s">
        <v>18</v>
      </c>
      <c r="J1365" t="s">
        <v>5745</v>
      </c>
      <c r="K1365" t="s">
        <v>5746</v>
      </c>
      <c r="L1365" t="s">
        <v>5747</v>
      </c>
      <c r="M1365" t="s">
        <v>5748</v>
      </c>
    </row>
    <row r="1366" spans="1:13">
      <c r="A1366">
        <v>1364</v>
      </c>
      <c r="B1366">
        <f>"027"</f>
        <v>0</v>
      </c>
      <c r="C1366" t="s">
        <v>5580</v>
      </c>
      <c r="D1366">
        <v>2024</v>
      </c>
      <c r="E1366" t="s">
        <v>2630</v>
      </c>
      <c r="F1366" t="s">
        <v>15</v>
      </c>
      <c r="G1366" t="s">
        <v>16</v>
      </c>
      <c r="H1366" t="s">
        <v>17</v>
      </c>
      <c r="I1366" t="s">
        <v>18</v>
      </c>
      <c r="J1366" t="s">
        <v>5749</v>
      </c>
      <c r="K1366" t="s">
        <v>5750</v>
      </c>
      <c r="L1366" t="s">
        <v>5751</v>
      </c>
      <c r="M1366" t="s">
        <v>5752</v>
      </c>
    </row>
    <row r="1367" spans="1:13">
      <c r="A1367">
        <v>1365</v>
      </c>
      <c r="B1367">
        <f>"027"</f>
        <v>0</v>
      </c>
      <c r="C1367" t="s">
        <v>5580</v>
      </c>
      <c r="D1367">
        <v>2024</v>
      </c>
      <c r="E1367" t="s">
        <v>2635</v>
      </c>
      <c r="F1367" t="s">
        <v>15</v>
      </c>
      <c r="G1367" t="s">
        <v>16</v>
      </c>
      <c r="H1367" t="s">
        <v>17</v>
      </c>
      <c r="I1367" t="s">
        <v>18</v>
      </c>
      <c r="J1367" t="s">
        <v>5753</v>
      </c>
      <c r="K1367" t="s">
        <v>5754</v>
      </c>
      <c r="L1367" t="s">
        <v>5755</v>
      </c>
      <c r="M1367" t="s">
        <v>5756</v>
      </c>
    </row>
    <row r="1368" spans="1:13">
      <c r="A1368">
        <v>1366</v>
      </c>
      <c r="B1368">
        <f>"027"</f>
        <v>0</v>
      </c>
      <c r="C1368" t="s">
        <v>5580</v>
      </c>
      <c r="D1368">
        <v>2024</v>
      </c>
      <c r="E1368" t="s">
        <v>43</v>
      </c>
      <c r="F1368" t="s">
        <v>15</v>
      </c>
      <c r="G1368" t="s">
        <v>16</v>
      </c>
      <c r="H1368" t="s">
        <v>17</v>
      </c>
      <c r="I1368" t="s">
        <v>18</v>
      </c>
      <c r="J1368" t="s">
        <v>5757</v>
      </c>
      <c r="K1368" t="s">
        <v>5758</v>
      </c>
      <c r="L1368" t="s">
        <v>5759</v>
      </c>
      <c r="M1368" t="s">
        <v>5760</v>
      </c>
    </row>
    <row r="1369" spans="1:13">
      <c r="A1369">
        <v>1367</v>
      </c>
      <c r="B1369">
        <f>"027"</f>
        <v>0</v>
      </c>
      <c r="C1369" t="s">
        <v>5580</v>
      </c>
      <c r="D1369">
        <v>2024</v>
      </c>
      <c r="E1369" t="s">
        <v>2640</v>
      </c>
      <c r="F1369" t="s">
        <v>15</v>
      </c>
      <c r="G1369" t="s">
        <v>16</v>
      </c>
      <c r="H1369" t="s">
        <v>17</v>
      </c>
      <c r="I1369" t="s">
        <v>18</v>
      </c>
      <c r="J1369" t="s">
        <v>5761</v>
      </c>
      <c r="K1369" t="s">
        <v>5762</v>
      </c>
      <c r="L1369" t="s">
        <v>5763</v>
      </c>
      <c r="M1369" t="s">
        <v>5764</v>
      </c>
    </row>
    <row r="1370" spans="1:13">
      <c r="A1370">
        <v>1368</v>
      </c>
      <c r="B1370">
        <f>"027"</f>
        <v>0</v>
      </c>
      <c r="C1370" t="s">
        <v>5580</v>
      </c>
      <c r="D1370">
        <v>2024</v>
      </c>
      <c r="E1370" t="s">
        <v>2645</v>
      </c>
      <c r="F1370" t="s">
        <v>15</v>
      </c>
      <c r="G1370" t="s">
        <v>16</v>
      </c>
      <c r="H1370" t="s">
        <v>17</v>
      </c>
      <c r="I1370" t="s">
        <v>18</v>
      </c>
      <c r="J1370" t="s">
        <v>5765</v>
      </c>
      <c r="K1370" t="s">
        <v>5766</v>
      </c>
      <c r="L1370" t="s">
        <v>5767</v>
      </c>
      <c r="M1370" t="s">
        <v>5768</v>
      </c>
    </row>
    <row r="1371" spans="1:13">
      <c r="A1371">
        <v>1369</v>
      </c>
      <c r="B1371">
        <f>"027"</f>
        <v>0</v>
      </c>
      <c r="C1371" t="s">
        <v>5580</v>
      </c>
      <c r="D1371">
        <v>2024</v>
      </c>
      <c r="E1371" t="s">
        <v>2650</v>
      </c>
      <c r="F1371" t="s">
        <v>15</v>
      </c>
      <c r="G1371" t="s">
        <v>16</v>
      </c>
      <c r="H1371" t="s">
        <v>17</v>
      </c>
      <c r="I1371" t="s">
        <v>18</v>
      </c>
      <c r="J1371" t="s">
        <v>5769</v>
      </c>
      <c r="K1371" t="s">
        <v>5770</v>
      </c>
      <c r="L1371" t="s">
        <v>5771</v>
      </c>
      <c r="M1371" t="s">
        <v>5772</v>
      </c>
    </row>
    <row r="1372" spans="1:13">
      <c r="A1372">
        <v>1370</v>
      </c>
      <c r="B1372">
        <f>"027"</f>
        <v>0</v>
      </c>
      <c r="C1372" t="s">
        <v>5580</v>
      </c>
      <c r="D1372">
        <v>2024</v>
      </c>
      <c r="E1372" t="s">
        <v>2655</v>
      </c>
      <c r="F1372" t="s">
        <v>15</v>
      </c>
      <c r="G1372" t="s">
        <v>16</v>
      </c>
      <c r="H1372" t="s">
        <v>17</v>
      </c>
      <c r="I1372" t="s">
        <v>18</v>
      </c>
      <c r="J1372" t="s">
        <v>5773</v>
      </c>
      <c r="K1372" t="s">
        <v>5774</v>
      </c>
      <c r="L1372" t="s">
        <v>5775</v>
      </c>
      <c r="M1372" t="s">
        <v>5776</v>
      </c>
    </row>
    <row r="1373" spans="1:13">
      <c r="A1373">
        <v>1371</v>
      </c>
      <c r="B1373">
        <f>"027"</f>
        <v>0</v>
      </c>
      <c r="C1373" t="s">
        <v>5580</v>
      </c>
      <c r="D1373">
        <v>2024</v>
      </c>
      <c r="E1373" t="s">
        <v>2660</v>
      </c>
      <c r="F1373" t="s">
        <v>15</v>
      </c>
      <c r="G1373" t="s">
        <v>16</v>
      </c>
      <c r="H1373" t="s">
        <v>17</v>
      </c>
      <c r="I1373" t="s">
        <v>18</v>
      </c>
      <c r="J1373" t="s">
        <v>5777</v>
      </c>
      <c r="K1373" t="s">
        <v>5778</v>
      </c>
      <c r="L1373" t="s">
        <v>5779</v>
      </c>
      <c r="M1373" t="s">
        <v>5780</v>
      </c>
    </row>
    <row r="1374" spans="1:13">
      <c r="A1374">
        <v>1372</v>
      </c>
      <c r="B1374">
        <f>"027"</f>
        <v>0</v>
      </c>
      <c r="C1374" t="s">
        <v>5580</v>
      </c>
      <c r="D1374">
        <v>2024</v>
      </c>
      <c r="E1374" t="s">
        <v>2665</v>
      </c>
      <c r="F1374" t="s">
        <v>15</v>
      </c>
      <c r="G1374" t="s">
        <v>16</v>
      </c>
      <c r="H1374" t="s">
        <v>17</v>
      </c>
      <c r="I1374" t="s">
        <v>18</v>
      </c>
      <c r="J1374" t="s">
        <v>5781</v>
      </c>
      <c r="K1374" t="s">
        <v>5782</v>
      </c>
      <c r="L1374" t="s">
        <v>5783</v>
      </c>
      <c r="M1374" t="s">
        <v>5784</v>
      </c>
    </row>
    <row r="1375" spans="1:13">
      <c r="A1375">
        <v>1373</v>
      </c>
      <c r="B1375">
        <f>"027"</f>
        <v>0</v>
      </c>
      <c r="C1375" t="s">
        <v>5580</v>
      </c>
      <c r="D1375">
        <v>2024</v>
      </c>
      <c r="E1375" t="s">
        <v>2670</v>
      </c>
      <c r="F1375" t="s">
        <v>15</v>
      </c>
      <c r="G1375" t="s">
        <v>16</v>
      </c>
      <c r="H1375" t="s">
        <v>17</v>
      </c>
      <c r="I1375" t="s">
        <v>18</v>
      </c>
      <c r="J1375" t="s">
        <v>5785</v>
      </c>
      <c r="K1375" t="s">
        <v>5786</v>
      </c>
      <c r="L1375" t="s">
        <v>5787</v>
      </c>
      <c r="M1375" t="s">
        <v>5788</v>
      </c>
    </row>
    <row r="1376" spans="1:13">
      <c r="A1376">
        <v>1374</v>
      </c>
      <c r="B1376">
        <f>"027"</f>
        <v>0</v>
      </c>
      <c r="C1376" t="s">
        <v>5580</v>
      </c>
      <c r="D1376">
        <v>2024</v>
      </c>
      <c r="E1376" t="s">
        <v>2675</v>
      </c>
      <c r="F1376" t="s">
        <v>15</v>
      </c>
      <c r="G1376" t="s">
        <v>16</v>
      </c>
      <c r="H1376" t="s">
        <v>17</v>
      </c>
      <c r="I1376" t="s">
        <v>18</v>
      </c>
      <c r="J1376" t="s">
        <v>5789</v>
      </c>
      <c r="K1376" t="s">
        <v>5790</v>
      </c>
      <c r="L1376" t="s">
        <v>5791</v>
      </c>
      <c r="M1376" t="s">
        <v>5792</v>
      </c>
    </row>
    <row r="1377" spans="1:13">
      <c r="A1377">
        <v>1375</v>
      </c>
      <c r="B1377">
        <f>"027"</f>
        <v>0</v>
      </c>
      <c r="C1377" t="s">
        <v>5580</v>
      </c>
      <c r="D1377">
        <v>2024</v>
      </c>
      <c r="E1377" t="s">
        <v>2680</v>
      </c>
      <c r="F1377" t="s">
        <v>15</v>
      </c>
      <c r="G1377" t="s">
        <v>16</v>
      </c>
      <c r="H1377" t="s">
        <v>17</v>
      </c>
      <c r="I1377" t="s">
        <v>18</v>
      </c>
      <c r="J1377" t="s">
        <v>5793</v>
      </c>
      <c r="K1377" t="s">
        <v>5794</v>
      </c>
      <c r="L1377" t="s">
        <v>5795</v>
      </c>
      <c r="M1377" t="s">
        <v>5796</v>
      </c>
    </row>
    <row r="1378" spans="1:13">
      <c r="A1378">
        <v>1376</v>
      </c>
      <c r="B1378">
        <f>"027"</f>
        <v>0</v>
      </c>
      <c r="C1378" t="s">
        <v>5580</v>
      </c>
      <c r="D1378">
        <v>2024</v>
      </c>
      <c r="E1378" t="s">
        <v>2685</v>
      </c>
      <c r="F1378" t="s">
        <v>15</v>
      </c>
      <c r="G1378" t="s">
        <v>16</v>
      </c>
      <c r="H1378" t="s">
        <v>17</v>
      </c>
      <c r="I1378" t="s">
        <v>18</v>
      </c>
      <c r="J1378" t="s">
        <v>5797</v>
      </c>
      <c r="K1378" t="s">
        <v>5798</v>
      </c>
      <c r="L1378" t="s">
        <v>5799</v>
      </c>
      <c r="M1378" t="s">
        <v>5800</v>
      </c>
    </row>
    <row r="1379" spans="1:13">
      <c r="A1379">
        <v>1377</v>
      </c>
      <c r="B1379">
        <f>"027"</f>
        <v>0</v>
      </c>
      <c r="C1379" t="s">
        <v>5580</v>
      </c>
      <c r="D1379">
        <v>2024</v>
      </c>
      <c r="E1379" t="s">
        <v>2694</v>
      </c>
      <c r="F1379" t="s">
        <v>15</v>
      </c>
      <c r="G1379" t="s">
        <v>16</v>
      </c>
      <c r="H1379" t="s">
        <v>17</v>
      </c>
      <c r="I1379" t="s">
        <v>18</v>
      </c>
      <c r="J1379" t="s">
        <v>5801</v>
      </c>
      <c r="K1379" t="s">
        <v>5802</v>
      </c>
      <c r="L1379" t="s">
        <v>5803</v>
      </c>
      <c r="M1379" t="s">
        <v>5804</v>
      </c>
    </row>
    <row r="1380" spans="1:13">
      <c r="A1380">
        <v>1378</v>
      </c>
      <c r="B1380">
        <f>"027"</f>
        <v>0</v>
      </c>
      <c r="C1380" t="s">
        <v>5580</v>
      </c>
      <c r="D1380">
        <v>2024</v>
      </c>
      <c r="E1380" t="s">
        <v>2699</v>
      </c>
      <c r="F1380" t="s">
        <v>15</v>
      </c>
      <c r="G1380" t="s">
        <v>16</v>
      </c>
      <c r="H1380" t="s">
        <v>17</v>
      </c>
      <c r="I1380" t="s">
        <v>18</v>
      </c>
      <c r="J1380" t="s">
        <v>5805</v>
      </c>
      <c r="K1380" t="s">
        <v>5806</v>
      </c>
      <c r="L1380" t="s">
        <v>5807</v>
      </c>
      <c r="M1380" t="s">
        <v>5808</v>
      </c>
    </row>
    <row r="1381" spans="1:13">
      <c r="A1381">
        <v>1379</v>
      </c>
      <c r="B1381">
        <f>"027"</f>
        <v>0</v>
      </c>
      <c r="C1381" t="s">
        <v>5580</v>
      </c>
      <c r="D1381">
        <v>2024</v>
      </c>
      <c r="E1381" t="s">
        <v>2704</v>
      </c>
      <c r="F1381" t="s">
        <v>15</v>
      </c>
      <c r="G1381" t="s">
        <v>16</v>
      </c>
      <c r="H1381" t="s">
        <v>17</v>
      </c>
      <c r="I1381" t="s">
        <v>18</v>
      </c>
      <c r="J1381" t="s">
        <v>5809</v>
      </c>
      <c r="K1381" t="s">
        <v>5810</v>
      </c>
      <c r="L1381" t="s">
        <v>5811</v>
      </c>
      <c r="M1381" t="s">
        <v>5812</v>
      </c>
    </row>
    <row r="1382" spans="1:13">
      <c r="A1382">
        <v>1380</v>
      </c>
      <c r="B1382">
        <f>"027"</f>
        <v>0</v>
      </c>
      <c r="C1382" t="s">
        <v>5580</v>
      </c>
      <c r="D1382">
        <v>2024</v>
      </c>
      <c r="E1382" t="s">
        <v>2709</v>
      </c>
      <c r="F1382" t="s">
        <v>15</v>
      </c>
      <c r="G1382" t="s">
        <v>16</v>
      </c>
      <c r="H1382" t="s">
        <v>17</v>
      </c>
      <c r="I1382" t="s">
        <v>18</v>
      </c>
      <c r="J1382" t="s">
        <v>5813</v>
      </c>
      <c r="K1382" t="s">
        <v>5814</v>
      </c>
      <c r="L1382" t="s">
        <v>5815</v>
      </c>
      <c r="M1382" t="s">
        <v>5816</v>
      </c>
    </row>
    <row r="1383" spans="1:13">
      <c r="A1383">
        <v>1381</v>
      </c>
      <c r="B1383">
        <f>"027"</f>
        <v>0</v>
      </c>
      <c r="C1383" t="s">
        <v>5580</v>
      </c>
      <c r="D1383">
        <v>2024</v>
      </c>
      <c r="E1383" t="s">
        <v>2714</v>
      </c>
      <c r="F1383" t="s">
        <v>15</v>
      </c>
      <c r="G1383" t="s">
        <v>16</v>
      </c>
      <c r="H1383" t="s">
        <v>17</v>
      </c>
      <c r="I1383" t="s">
        <v>18</v>
      </c>
      <c r="J1383" t="s">
        <v>5817</v>
      </c>
      <c r="K1383" t="s">
        <v>5818</v>
      </c>
      <c r="L1383" t="s">
        <v>5819</v>
      </c>
      <c r="M1383" t="s">
        <v>5820</v>
      </c>
    </row>
    <row r="1384" spans="1:13">
      <c r="A1384">
        <v>1382</v>
      </c>
      <c r="B1384">
        <f>"027"</f>
        <v>0</v>
      </c>
      <c r="C1384" t="s">
        <v>5580</v>
      </c>
      <c r="D1384">
        <v>2024</v>
      </c>
      <c r="E1384" t="s">
        <v>2719</v>
      </c>
      <c r="F1384" t="s">
        <v>15</v>
      </c>
      <c r="G1384" t="s">
        <v>16</v>
      </c>
      <c r="H1384" t="s">
        <v>17</v>
      </c>
      <c r="I1384" t="s">
        <v>18</v>
      </c>
      <c r="J1384" t="s">
        <v>5821</v>
      </c>
      <c r="K1384" t="s">
        <v>5822</v>
      </c>
      <c r="L1384" t="s">
        <v>5823</v>
      </c>
      <c r="M1384" t="s">
        <v>5824</v>
      </c>
    </row>
    <row r="1385" spans="1:13">
      <c r="A1385">
        <v>1383</v>
      </c>
      <c r="B1385">
        <f>"027"</f>
        <v>0</v>
      </c>
      <c r="C1385" t="s">
        <v>5580</v>
      </c>
      <c r="D1385">
        <v>2024</v>
      </c>
      <c r="E1385" t="s">
        <v>2724</v>
      </c>
      <c r="F1385" t="s">
        <v>15</v>
      </c>
      <c r="G1385" t="s">
        <v>16</v>
      </c>
      <c r="H1385" t="s">
        <v>17</v>
      </c>
      <c r="I1385" t="s">
        <v>18</v>
      </c>
      <c r="J1385" t="s">
        <v>5825</v>
      </c>
      <c r="K1385" t="s">
        <v>5826</v>
      </c>
      <c r="L1385" t="s">
        <v>5827</v>
      </c>
      <c r="M1385" t="s">
        <v>5828</v>
      </c>
    </row>
    <row r="1386" spans="1:13">
      <c r="A1386">
        <v>1384</v>
      </c>
      <c r="B1386">
        <f>"027"</f>
        <v>0</v>
      </c>
      <c r="C1386" t="s">
        <v>5580</v>
      </c>
      <c r="D1386">
        <v>2024</v>
      </c>
      <c r="E1386" t="s">
        <v>2729</v>
      </c>
      <c r="F1386" t="s">
        <v>15</v>
      </c>
      <c r="G1386" t="s">
        <v>16</v>
      </c>
      <c r="H1386" t="s">
        <v>17</v>
      </c>
      <c r="I1386" t="s">
        <v>18</v>
      </c>
      <c r="J1386" t="s">
        <v>5829</v>
      </c>
      <c r="K1386" t="s">
        <v>5830</v>
      </c>
      <c r="L1386" t="s">
        <v>5831</v>
      </c>
      <c r="M1386" t="s">
        <v>5832</v>
      </c>
    </row>
    <row r="1387" spans="1:13">
      <c r="A1387">
        <v>1385</v>
      </c>
      <c r="B1387">
        <f>"027"</f>
        <v>0</v>
      </c>
      <c r="C1387" t="s">
        <v>5580</v>
      </c>
      <c r="D1387">
        <v>2024</v>
      </c>
      <c r="E1387" t="s">
        <v>2734</v>
      </c>
      <c r="F1387" t="s">
        <v>15</v>
      </c>
      <c r="G1387" t="s">
        <v>16</v>
      </c>
      <c r="H1387" t="s">
        <v>17</v>
      </c>
      <c r="I1387" t="s">
        <v>18</v>
      </c>
      <c r="J1387" t="s">
        <v>5833</v>
      </c>
      <c r="K1387" t="s">
        <v>5834</v>
      </c>
      <c r="L1387" t="s">
        <v>5835</v>
      </c>
      <c r="M1387" t="s">
        <v>5836</v>
      </c>
    </row>
    <row r="1388" spans="1:13">
      <c r="A1388">
        <v>1386</v>
      </c>
      <c r="B1388">
        <f>"027"</f>
        <v>0</v>
      </c>
      <c r="C1388" t="s">
        <v>5580</v>
      </c>
      <c r="D1388">
        <v>2024</v>
      </c>
      <c r="E1388" t="s">
        <v>2739</v>
      </c>
      <c r="F1388" t="s">
        <v>15</v>
      </c>
      <c r="G1388" t="s">
        <v>16</v>
      </c>
      <c r="H1388" t="s">
        <v>17</v>
      </c>
      <c r="I1388" t="s">
        <v>18</v>
      </c>
      <c r="J1388" t="s">
        <v>5837</v>
      </c>
      <c r="K1388" t="s">
        <v>5838</v>
      </c>
      <c r="L1388" t="s">
        <v>5839</v>
      </c>
      <c r="M1388" t="s">
        <v>5840</v>
      </c>
    </row>
    <row r="1389" spans="1:13">
      <c r="A1389">
        <v>1387</v>
      </c>
      <c r="B1389">
        <f>"027"</f>
        <v>0</v>
      </c>
      <c r="C1389" t="s">
        <v>5580</v>
      </c>
      <c r="D1389">
        <v>2024</v>
      </c>
      <c r="E1389" t="s">
        <v>2758</v>
      </c>
      <c r="F1389" t="s">
        <v>15</v>
      </c>
      <c r="G1389" t="s">
        <v>16</v>
      </c>
      <c r="H1389" t="s">
        <v>17</v>
      </c>
      <c r="I1389" t="s">
        <v>18</v>
      </c>
      <c r="J1389" t="s">
        <v>5841</v>
      </c>
      <c r="K1389" t="s">
        <v>5842</v>
      </c>
      <c r="L1389" t="s">
        <v>5843</v>
      </c>
      <c r="M1389" t="s">
        <v>5844</v>
      </c>
    </row>
    <row r="1390" spans="1:13">
      <c r="A1390">
        <v>1388</v>
      </c>
      <c r="B1390">
        <f>"027"</f>
        <v>0</v>
      </c>
      <c r="C1390" t="s">
        <v>5580</v>
      </c>
      <c r="D1390">
        <v>2024</v>
      </c>
      <c r="E1390" t="s">
        <v>2763</v>
      </c>
      <c r="F1390" t="s">
        <v>15</v>
      </c>
      <c r="G1390" t="s">
        <v>16</v>
      </c>
      <c r="H1390" t="s">
        <v>17</v>
      </c>
      <c r="I1390" t="s">
        <v>18</v>
      </c>
      <c r="J1390" t="s">
        <v>5845</v>
      </c>
      <c r="K1390" t="s">
        <v>5846</v>
      </c>
      <c r="L1390" t="s">
        <v>5847</v>
      </c>
      <c r="M1390" t="s">
        <v>5848</v>
      </c>
    </row>
    <row r="1391" spans="1:13">
      <c r="A1391">
        <v>1389</v>
      </c>
      <c r="B1391">
        <f>"027"</f>
        <v>0</v>
      </c>
      <c r="C1391" t="s">
        <v>5580</v>
      </c>
      <c r="D1391">
        <v>2024</v>
      </c>
      <c r="E1391" t="s">
        <v>53</v>
      </c>
      <c r="F1391" t="s">
        <v>15</v>
      </c>
      <c r="G1391" t="s">
        <v>16</v>
      </c>
      <c r="H1391" t="s">
        <v>17</v>
      </c>
      <c r="I1391" t="s">
        <v>18</v>
      </c>
      <c r="J1391" t="s">
        <v>5849</v>
      </c>
      <c r="K1391" t="s">
        <v>5850</v>
      </c>
      <c r="L1391" t="s">
        <v>5851</v>
      </c>
      <c r="M1391" t="s">
        <v>5852</v>
      </c>
    </row>
    <row r="1392" spans="1:13">
      <c r="A1392">
        <v>1390</v>
      </c>
      <c r="B1392">
        <f>"027"</f>
        <v>0</v>
      </c>
      <c r="C1392" t="s">
        <v>5580</v>
      </c>
      <c r="D1392">
        <v>2024</v>
      </c>
      <c r="E1392" t="s">
        <v>456</v>
      </c>
      <c r="F1392" t="s">
        <v>15</v>
      </c>
      <c r="G1392" t="s">
        <v>16</v>
      </c>
      <c r="H1392" t="s">
        <v>17</v>
      </c>
      <c r="I1392" t="s">
        <v>18</v>
      </c>
      <c r="J1392" t="s">
        <v>5853</v>
      </c>
      <c r="K1392" t="s">
        <v>5854</v>
      </c>
      <c r="L1392" t="s">
        <v>5855</v>
      </c>
      <c r="M1392" t="s">
        <v>5856</v>
      </c>
    </row>
    <row r="1393" spans="1:13">
      <c r="A1393">
        <v>1391</v>
      </c>
      <c r="B1393">
        <f>"027"</f>
        <v>0</v>
      </c>
      <c r="C1393" t="s">
        <v>5580</v>
      </c>
      <c r="D1393">
        <v>2024</v>
      </c>
      <c r="E1393" t="s">
        <v>63</v>
      </c>
      <c r="F1393" t="s">
        <v>15</v>
      </c>
      <c r="G1393" t="s">
        <v>16</v>
      </c>
      <c r="H1393" t="s">
        <v>17</v>
      </c>
      <c r="I1393" t="s">
        <v>18</v>
      </c>
      <c r="J1393" t="s">
        <v>5857</v>
      </c>
      <c r="K1393" t="s">
        <v>5858</v>
      </c>
      <c r="L1393" t="s">
        <v>5859</v>
      </c>
      <c r="M1393" t="s">
        <v>5860</v>
      </c>
    </row>
    <row r="1394" spans="1:13">
      <c r="A1394">
        <v>1392</v>
      </c>
      <c r="B1394">
        <f>"027"</f>
        <v>0</v>
      </c>
      <c r="C1394" t="s">
        <v>5580</v>
      </c>
      <c r="D1394">
        <v>2024</v>
      </c>
      <c r="E1394" t="s">
        <v>68</v>
      </c>
      <c r="F1394" t="s">
        <v>15</v>
      </c>
      <c r="G1394" t="s">
        <v>16</v>
      </c>
      <c r="H1394" t="s">
        <v>17</v>
      </c>
      <c r="I1394" t="s">
        <v>18</v>
      </c>
      <c r="J1394" t="s">
        <v>5861</v>
      </c>
      <c r="K1394" t="s">
        <v>5862</v>
      </c>
      <c r="L1394" t="s">
        <v>5863</v>
      </c>
      <c r="M1394" t="s">
        <v>5864</v>
      </c>
    </row>
    <row r="1395" spans="1:13">
      <c r="A1395">
        <v>1393</v>
      </c>
      <c r="B1395">
        <f>"027"</f>
        <v>0</v>
      </c>
      <c r="C1395" t="s">
        <v>5580</v>
      </c>
      <c r="D1395">
        <v>2024</v>
      </c>
      <c r="E1395" t="s">
        <v>73</v>
      </c>
      <c r="F1395" t="s">
        <v>15</v>
      </c>
      <c r="G1395" t="s">
        <v>16</v>
      </c>
      <c r="H1395" t="s">
        <v>17</v>
      </c>
      <c r="I1395" t="s">
        <v>18</v>
      </c>
      <c r="J1395" t="s">
        <v>5865</v>
      </c>
      <c r="K1395" t="s">
        <v>5866</v>
      </c>
      <c r="L1395" t="s">
        <v>5867</v>
      </c>
      <c r="M1395" t="s">
        <v>5868</v>
      </c>
    </row>
    <row r="1396" spans="1:13">
      <c r="A1396">
        <v>1394</v>
      </c>
      <c r="B1396">
        <f>"027"</f>
        <v>0</v>
      </c>
      <c r="C1396" t="s">
        <v>5580</v>
      </c>
      <c r="D1396">
        <v>2024</v>
      </c>
      <c r="E1396" t="s">
        <v>78</v>
      </c>
      <c r="F1396" t="s">
        <v>15</v>
      </c>
      <c r="G1396" t="s">
        <v>16</v>
      </c>
      <c r="H1396" t="s">
        <v>17</v>
      </c>
      <c r="I1396" t="s">
        <v>18</v>
      </c>
      <c r="J1396" t="s">
        <v>5869</v>
      </c>
      <c r="K1396" t="s">
        <v>5870</v>
      </c>
      <c r="L1396" t="s">
        <v>5871</v>
      </c>
      <c r="M1396" t="s">
        <v>5872</v>
      </c>
    </row>
    <row r="1397" spans="1:13">
      <c r="A1397">
        <v>1395</v>
      </c>
      <c r="B1397">
        <f>"027"</f>
        <v>0</v>
      </c>
      <c r="C1397" t="s">
        <v>5580</v>
      </c>
      <c r="D1397">
        <v>2024</v>
      </c>
      <c r="E1397" t="s">
        <v>473</v>
      </c>
      <c r="F1397" t="s">
        <v>15</v>
      </c>
      <c r="G1397" t="s">
        <v>16</v>
      </c>
      <c r="H1397" t="s">
        <v>17</v>
      </c>
      <c r="I1397" t="s">
        <v>18</v>
      </c>
      <c r="J1397" t="s">
        <v>5873</v>
      </c>
      <c r="K1397" t="s">
        <v>5874</v>
      </c>
      <c r="L1397" t="s">
        <v>5875</v>
      </c>
      <c r="M1397" t="s">
        <v>5876</v>
      </c>
    </row>
    <row r="1398" spans="1:13">
      <c r="A1398">
        <v>1396</v>
      </c>
      <c r="B1398">
        <f>"027"</f>
        <v>0</v>
      </c>
      <c r="C1398" t="s">
        <v>5580</v>
      </c>
      <c r="D1398">
        <v>2024</v>
      </c>
      <c r="E1398" t="s">
        <v>478</v>
      </c>
      <c r="F1398" t="s">
        <v>15</v>
      </c>
      <c r="G1398" t="s">
        <v>16</v>
      </c>
      <c r="H1398" t="s">
        <v>17</v>
      </c>
      <c r="I1398" t="s">
        <v>18</v>
      </c>
      <c r="J1398" t="s">
        <v>5877</v>
      </c>
      <c r="K1398" t="s">
        <v>5878</v>
      </c>
      <c r="L1398" t="s">
        <v>5879</v>
      </c>
      <c r="M1398" t="s">
        <v>5880</v>
      </c>
    </row>
    <row r="1399" spans="1:13">
      <c r="A1399">
        <v>1397</v>
      </c>
      <c r="B1399">
        <f>"027"</f>
        <v>0</v>
      </c>
      <c r="C1399" t="s">
        <v>5580</v>
      </c>
      <c r="D1399">
        <v>2024</v>
      </c>
      <c r="E1399" t="s">
        <v>483</v>
      </c>
      <c r="F1399" t="s">
        <v>15</v>
      </c>
      <c r="G1399" t="s">
        <v>16</v>
      </c>
      <c r="H1399" t="s">
        <v>17</v>
      </c>
      <c r="I1399" t="s">
        <v>18</v>
      </c>
      <c r="J1399" t="s">
        <v>5881</v>
      </c>
      <c r="K1399" t="s">
        <v>5882</v>
      </c>
      <c r="L1399" t="s">
        <v>5883</v>
      </c>
      <c r="M1399" t="s">
        <v>5884</v>
      </c>
    </row>
    <row r="1400" spans="1:13">
      <c r="A1400">
        <v>1398</v>
      </c>
      <c r="B1400">
        <f>"027"</f>
        <v>0</v>
      </c>
      <c r="C1400" t="s">
        <v>5580</v>
      </c>
      <c r="D1400">
        <v>2024</v>
      </c>
      <c r="E1400" t="s">
        <v>83</v>
      </c>
      <c r="F1400" t="s">
        <v>15</v>
      </c>
      <c r="G1400" t="s">
        <v>16</v>
      </c>
      <c r="H1400" t="s">
        <v>17</v>
      </c>
      <c r="I1400" t="s">
        <v>18</v>
      </c>
      <c r="J1400" t="s">
        <v>5885</v>
      </c>
      <c r="K1400" t="s">
        <v>5886</v>
      </c>
      <c r="L1400" t="s">
        <v>5887</v>
      </c>
      <c r="M1400" t="s">
        <v>5888</v>
      </c>
    </row>
    <row r="1401" spans="1:13">
      <c r="A1401">
        <v>1399</v>
      </c>
      <c r="B1401">
        <f>"027"</f>
        <v>0</v>
      </c>
      <c r="C1401" t="s">
        <v>5580</v>
      </c>
      <c r="D1401">
        <v>2024</v>
      </c>
      <c r="E1401" t="s">
        <v>88</v>
      </c>
      <c r="F1401" t="s">
        <v>15</v>
      </c>
      <c r="G1401" t="s">
        <v>16</v>
      </c>
      <c r="H1401" t="s">
        <v>17</v>
      </c>
      <c r="I1401" t="s">
        <v>18</v>
      </c>
      <c r="J1401" t="s">
        <v>5889</v>
      </c>
      <c r="K1401" t="s">
        <v>5890</v>
      </c>
      <c r="L1401" t="s">
        <v>5891</v>
      </c>
      <c r="M1401" t="s">
        <v>5892</v>
      </c>
    </row>
    <row r="1402" spans="1:13">
      <c r="A1402">
        <v>1400</v>
      </c>
      <c r="B1402">
        <f>"027"</f>
        <v>0</v>
      </c>
      <c r="C1402" t="s">
        <v>5580</v>
      </c>
      <c r="D1402">
        <v>2024</v>
      </c>
      <c r="E1402" t="s">
        <v>93</v>
      </c>
      <c r="F1402" t="s">
        <v>15</v>
      </c>
      <c r="G1402" t="s">
        <v>16</v>
      </c>
      <c r="H1402" t="s">
        <v>17</v>
      </c>
      <c r="I1402" t="s">
        <v>18</v>
      </c>
      <c r="J1402" t="s">
        <v>5893</v>
      </c>
      <c r="K1402" t="s">
        <v>5894</v>
      </c>
      <c r="L1402" t="s">
        <v>5895</v>
      </c>
      <c r="M1402" t="s">
        <v>5896</v>
      </c>
    </row>
    <row r="1403" spans="1:13">
      <c r="A1403">
        <v>1401</v>
      </c>
      <c r="B1403">
        <f>"027"</f>
        <v>0</v>
      </c>
      <c r="C1403" t="s">
        <v>5580</v>
      </c>
      <c r="D1403">
        <v>2024</v>
      </c>
      <c r="E1403" t="s">
        <v>504</v>
      </c>
      <c r="F1403" t="s">
        <v>15</v>
      </c>
      <c r="G1403" t="s">
        <v>16</v>
      </c>
      <c r="H1403" t="s">
        <v>17</v>
      </c>
      <c r="I1403" t="s">
        <v>18</v>
      </c>
      <c r="J1403" t="s">
        <v>5897</v>
      </c>
      <c r="K1403" t="s">
        <v>5898</v>
      </c>
      <c r="L1403" t="s">
        <v>5899</v>
      </c>
      <c r="M1403" t="s">
        <v>5900</v>
      </c>
    </row>
    <row r="1404" spans="1:13">
      <c r="A1404">
        <v>1402</v>
      </c>
      <c r="B1404">
        <f>"027"</f>
        <v>0</v>
      </c>
      <c r="C1404" t="s">
        <v>5580</v>
      </c>
      <c r="D1404">
        <v>2024</v>
      </c>
      <c r="E1404" t="s">
        <v>509</v>
      </c>
      <c r="F1404" t="s">
        <v>15</v>
      </c>
      <c r="G1404" t="s">
        <v>16</v>
      </c>
      <c r="H1404" t="s">
        <v>17</v>
      </c>
      <c r="I1404" t="s">
        <v>18</v>
      </c>
      <c r="J1404" t="s">
        <v>5901</v>
      </c>
      <c r="K1404" t="s">
        <v>5902</v>
      </c>
      <c r="L1404" t="s">
        <v>5903</v>
      </c>
      <c r="M1404" t="s">
        <v>5904</v>
      </c>
    </row>
    <row r="1405" spans="1:13">
      <c r="A1405">
        <v>1403</v>
      </c>
      <c r="B1405">
        <f>"027"</f>
        <v>0</v>
      </c>
      <c r="C1405" t="s">
        <v>5580</v>
      </c>
      <c r="D1405">
        <v>2024</v>
      </c>
      <c r="E1405" t="s">
        <v>108</v>
      </c>
      <c r="F1405" t="s">
        <v>15</v>
      </c>
      <c r="G1405" t="s">
        <v>16</v>
      </c>
      <c r="H1405" t="s">
        <v>17</v>
      </c>
      <c r="I1405" t="s">
        <v>18</v>
      </c>
      <c r="J1405" t="s">
        <v>5905</v>
      </c>
      <c r="K1405" t="s">
        <v>5906</v>
      </c>
      <c r="L1405" t="s">
        <v>5907</v>
      </c>
      <c r="M1405" t="s">
        <v>5908</v>
      </c>
    </row>
    <row r="1406" spans="1:13">
      <c r="A1406">
        <v>1404</v>
      </c>
      <c r="B1406">
        <f>"027"</f>
        <v>0</v>
      </c>
      <c r="C1406" t="s">
        <v>5580</v>
      </c>
      <c r="D1406">
        <v>2024</v>
      </c>
      <c r="E1406" t="s">
        <v>118</v>
      </c>
      <c r="F1406" t="s">
        <v>15</v>
      </c>
      <c r="G1406" t="s">
        <v>16</v>
      </c>
      <c r="H1406" t="s">
        <v>17</v>
      </c>
      <c r="I1406" t="s">
        <v>18</v>
      </c>
      <c r="J1406" t="s">
        <v>5909</v>
      </c>
      <c r="K1406" t="s">
        <v>5910</v>
      </c>
      <c r="L1406" t="s">
        <v>5911</v>
      </c>
      <c r="M1406" t="s">
        <v>5912</v>
      </c>
    </row>
    <row r="1407" spans="1:13">
      <c r="A1407">
        <v>1405</v>
      </c>
      <c r="B1407">
        <f>"027"</f>
        <v>0</v>
      </c>
      <c r="C1407" t="s">
        <v>5580</v>
      </c>
      <c r="D1407">
        <v>2024</v>
      </c>
      <c r="E1407" t="s">
        <v>123</v>
      </c>
      <c r="F1407" t="s">
        <v>15</v>
      </c>
      <c r="G1407" t="s">
        <v>16</v>
      </c>
      <c r="H1407" t="s">
        <v>17</v>
      </c>
      <c r="I1407" t="s">
        <v>18</v>
      </c>
      <c r="J1407" t="s">
        <v>5913</v>
      </c>
      <c r="K1407" t="s">
        <v>5914</v>
      </c>
      <c r="L1407" t="s">
        <v>5915</v>
      </c>
      <c r="M1407" t="s">
        <v>5916</v>
      </c>
    </row>
    <row r="1408" spans="1:13">
      <c r="A1408">
        <v>1406</v>
      </c>
      <c r="B1408">
        <f>"027"</f>
        <v>0</v>
      </c>
      <c r="C1408" t="s">
        <v>5580</v>
      </c>
      <c r="D1408">
        <v>2024</v>
      </c>
      <c r="E1408" t="s">
        <v>128</v>
      </c>
      <c r="F1408" t="s">
        <v>15</v>
      </c>
      <c r="G1408" t="s">
        <v>16</v>
      </c>
      <c r="H1408" t="s">
        <v>17</v>
      </c>
      <c r="I1408" t="s">
        <v>18</v>
      </c>
      <c r="J1408" t="s">
        <v>5917</v>
      </c>
      <c r="K1408" t="s">
        <v>5918</v>
      </c>
      <c r="L1408" t="s">
        <v>5919</v>
      </c>
      <c r="M1408" t="s">
        <v>5920</v>
      </c>
    </row>
    <row r="1409" spans="1:13">
      <c r="A1409">
        <v>1407</v>
      </c>
      <c r="B1409">
        <f>"027"</f>
        <v>0</v>
      </c>
      <c r="C1409" t="s">
        <v>5580</v>
      </c>
      <c r="D1409">
        <v>2024</v>
      </c>
      <c r="E1409" t="s">
        <v>534</v>
      </c>
      <c r="F1409" t="s">
        <v>15</v>
      </c>
      <c r="G1409" t="s">
        <v>16</v>
      </c>
      <c r="H1409" t="s">
        <v>17</v>
      </c>
      <c r="I1409" t="s">
        <v>18</v>
      </c>
      <c r="J1409" t="s">
        <v>5921</v>
      </c>
      <c r="K1409" t="s">
        <v>5922</v>
      </c>
      <c r="L1409" t="s">
        <v>5923</v>
      </c>
      <c r="M1409" t="s">
        <v>5924</v>
      </c>
    </row>
    <row r="1410" spans="1:13">
      <c r="A1410">
        <v>1408</v>
      </c>
      <c r="B1410">
        <f>"027"</f>
        <v>0</v>
      </c>
      <c r="C1410" t="s">
        <v>5580</v>
      </c>
      <c r="D1410">
        <v>2024</v>
      </c>
      <c r="E1410" t="s">
        <v>133</v>
      </c>
      <c r="F1410" t="s">
        <v>15</v>
      </c>
      <c r="G1410" t="s">
        <v>16</v>
      </c>
      <c r="H1410" t="s">
        <v>17</v>
      </c>
      <c r="I1410" t="s">
        <v>18</v>
      </c>
      <c r="J1410" t="s">
        <v>5925</v>
      </c>
      <c r="K1410" t="s">
        <v>5926</v>
      </c>
      <c r="L1410" t="s">
        <v>5927</v>
      </c>
      <c r="M1410" t="s">
        <v>5928</v>
      </c>
    </row>
    <row r="1411" spans="1:13">
      <c r="A1411">
        <v>1409</v>
      </c>
      <c r="B1411">
        <f>"027"</f>
        <v>0</v>
      </c>
      <c r="C1411" t="s">
        <v>5580</v>
      </c>
      <c r="D1411">
        <v>2024</v>
      </c>
      <c r="E1411" t="s">
        <v>138</v>
      </c>
      <c r="F1411" t="s">
        <v>15</v>
      </c>
      <c r="G1411" t="s">
        <v>16</v>
      </c>
      <c r="H1411" t="s">
        <v>17</v>
      </c>
      <c r="I1411" t="s">
        <v>18</v>
      </c>
      <c r="J1411" t="s">
        <v>5929</v>
      </c>
      <c r="K1411" t="s">
        <v>5930</v>
      </c>
      <c r="L1411" t="s">
        <v>5931</v>
      </c>
      <c r="M1411" t="s">
        <v>5932</v>
      </c>
    </row>
    <row r="1412" spans="1:13">
      <c r="A1412">
        <v>1410</v>
      </c>
      <c r="B1412">
        <f>"027"</f>
        <v>0</v>
      </c>
      <c r="C1412" t="s">
        <v>5580</v>
      </c>
      <c r="D1412">
        <v>2024</v>
      </c>
      <c r="E1412" t="s">
        <v>143</v>
      </c>
      <c r="F1412" t="s">
        <v>15</v>
      </c>
      <c r="G1412" t="s">
        <v>16</v>
      </c>
      <c r="H1412" t="s">
        <v>17</v>
      </c>
      <c r="I1412" t="s">
        <v>18</v>
      </c>
      <c r="J1412" t="s">
        <v>5933</v>
      </c>
      <c r="K1412" t="s">
        <v>5934</v>
      </c>
      <c r="L1412" t="s">
        <v>5935</v>
      </c>
      <c r="M1412" t="s">
        <v>5936</v>
      </c>
    </row>
    <row r="1413" spans="1:13">
      <c r="A1413">
        <v>1411</v>
      </c>
      <c r="B1413">
        <f>"027"</f>
        <v>0</v>
      </c>
      <c r="C1413" t="s">
        <v>5580</v>
      </c>
      <c r="D1413">
        <v>2024</v>
      </c>
      <c r="E1413" t="s">
        <v>148</v>
      </c>
      <c r="F1413" t="s">
        <v>15</v>
      </c>
      <c r="G1413" t="s">
        <v>16</v>
      </c>
      <c r="H1413" t="s">
        <v>17</v>
      </c>
      <c r="I1413" t="s">
        <v>18</v>
      </c>
      <c r="J1413" t="s">
        <v>5937</v>
      </c>
      <c r="K1413" t="s">
        <v>5938</v>
      </c>
      <c r="L1413" t="s">
        <v>5939</v>
      </c>
      <c r="M1413" t="s">
        <v>5940</v>
      </c>
    </row>
    <row r="1414" spans="1:13">
      <c r="A1414">
        <v>1412</v>
      </c>
      <c r="B1414">
        <f>"027"</f>
        <v>0</v>
      </c>
      <c r="C1414" t="s">
        <v>5580</v>
      </c>
      <c r="D1414">
        <v>2024</v>
      </c>
      <c r="E1414" t="s">
        <v>1759</v>
      </c>
      <c r="F1414" t="s">
        <v>15</v>
      </c>
      <c r="G1414" t="s">
        <v>16</v>
      </c>
      <c r="H1414" t="s">
        <v>17</v>
      </c>
      <c r="I1414" t="s">
        <v>18</v>
      </c>
      <c r="J1414" t="s">
        <v>5941</v>
      </c>
      <c r="K1414" t="s">
        <v>5942</v>
      </c>
      <c r="L1414" t="s">
        <v>5943</v>
      </c>
      <c r="M1414" t="s">
        <v>5944</v>
      </c>
    </row>
    <row r="1415" spans="1:13">
      <c r="A1415">
        <v>1413</v>
      </c>
      <c r="B1415">
        <f>"027"</f>
        <v>0</v>
      </c>
      <c r="C1415" t="s">
        <v>5580</v>
      </c>
      <c r="D1415">
        <v>2024</v>
      </c>
      <c r="E1415" t="s">
        <v>551</v>
      </c>
      <c r="F1415" t="s">
        <v>15</v>
      </c>
      <c r="G1415" t="s">
        <v>16</v>
      </c>
      <c r="H1415" t="s">
        <v>17</v>
      </c>
      <c r="I1415" t="s">
        <v>18</v>
      </c>
      <c r="J1415" t="s">
        <v>5945</v>
      </c>
      <c r="K1415" t="s">
        <v>5946</v>
      </c>
      <c r="L1415" t="s">
        <v>5947</v>
      </c>
      <c r="M1415" t="s">
        <v>5948</v>
      </c>
    </row>
    <row r="1416" spans="1:13">
      <c r="A1416">
        <v>1414</v>
      </c>
      <c r="B1416">
        <f>"027"</f>
        <v>0</v>
      </c>
      <c r="C1416" t="s">
        <v>5580</v>
      </c>
      <c r="D1416">
        <v>2024</v>
      </c>
      <c r="E1416" t="s">
        <v>153</v>
      </c>
      <c r="F1416" t="s">
        <v>15</v>
      </c>
      <c r="G1416" t="s">
        <v>16</v>
      </c>
      <c r="H1416" t="s">
        <v>17</v>
      </c>
      <c r="I1416" t="s">
        <v>18</v>
      </c>
      <c r="J1416" t="s">
        <v>5949</v>
      </c>
      <c r="K1416" t="s">
        <v>5950</v>
      </c>
      <c r="L1416" t="s">
        <v>5951</v>
      </c>
      <c r="M1416" t="s">
        <v>5952</v>
      </c>
    </row>
    <row r="1417" spans="1:13">
      <c r="A1417">
        <v>1415</v>
      </c>
      <c r="B1417">
        <f>"027"</f>
        <v>0</v>
      </c>
      <c r="C1417" t="s">
        <v>5580</v>
      </c>
      <c r="D1417">
        <v>2024</v>
      </c>
      <c r="E1417" t="s">
        <v>158</v>
      </c>
      <c r="F1417" t="s">
        <v>15</v>
      </c>
      <c r="G1417" t="s">
        <v>16</v>
      </c>
      <c r="H1417" t="s">
        <v>17</v>
      </c>
      <c r="I1417" t="s">
        <v>18</v>
      </c>
      <c r="J1417" t="s">
        <v>5953</v>
      </c>
      <c r="K1417" t="s">
        <v>5954</v>
      </c>
      <c r="L1417" t="s">
        <v>5955</v>
      </c>
      <c r="M1417" t="s">
        <v>5956</v>
      </c>
    </row>
    <row r="1418" spans="1:13">
      <c r="A1418">
        <v>1416</v>
      </c>
      <c r="B1418">
        <f>"027"</f>
        <v>0</v>
      </c>
      <c r="C1418" t="s">
        <v>5580</v>
      </c>
      <c r="D1418">
        <v>2024</v>
      </c>
      <c r="E1418" t="s">
        <v>163</v>
      </c>
      <c r="F1418" t="s">
        <v>15</v>
      </c>
      <c r="G1418" t="s">
        <v>16</v>
      </c>
      <c r="H1418" t="s">
        <v>17</v>
      </c>
      <c r="I1418" t="s">
        <v>18</v>
      </c>
      <c r="J1418" t="s">
        <v>5957</v>
      </c>
      <c r="K1418" t="s">
        <v>5958</v>
      </c>
      <c r="L1418" t="s">
        <v>5959</v>
      </c>
      <c r="M1418" t="s">
        <v>5960</v>
      </c>
    </row>
    <row r="1419" spans="1:13">
      <c r="A1419">
        <v>1417</v>
      </c>
      <c r="B1419">
        <f>"027"</f>
        <v>0</v>
      </c>
      <c r="C1419" t="s">
        <v>5580</v>
      </c>
      <c r="D1419">
        <v>2024</v>
      </c>
      <c r="E1419" t="s">
        <v>168</v>
      </c>
      <c r="F1419" t="s">
        <v>15</v>
      </c>
      <c r="G1419" t="s">
        <v>16</v>
      </c>
      <c r="H1419" t="s">
        <v>17</v>
      </c>
      <c r="I1419" t="s">
        <v>18</v>
      </c>
      <c r="J1419" t="s">
        <v>5961</v>
      </c>
      <c r="K1419" t="s">
        <v>5962</v>
      </c>
      <c r="L1419" t="s">
        <v>5963</v>
      </c>
      <c r="M1419" t="s">
        <v>5964</v>
      </c>
    </row>
    <row r="1420" spans="1:13">
      <c r="A1420">
        <v>1418</v>
      </c>
      <c r="B1420">
        <f>"027"</f>
        <v>0</v>
      </c>
      <c r="C1420" t="s">
        <v>5580</v>
      </c>
      <c r="D1420">
        <v>2024</v>
      </c>
      <c r="E1420" t="s">
        <v>173</v>
      </c>
      <c r="F1420" t="s">
        <v>15</v>
      </c>
      <c r="G1420" t="s">
        <v>16</v>
      </c>
      <c r="H1420" t="s">
        <v>17</v>
      </c>
      <c r="I1420" t="s">
        <v>18</v>
      </c>
      <c r="J1420" t="s">
        <v>5965</v>
      </c>
      <c r="K1420" t="s">
        <v>5966</v>
      </c>
      <c r="L1420" t="s">
        <v>5967</v>
      </c>
      <c r="M1420" t="s">
        <v>5968</v>
      </c>
    </row>
    <row r="1421" spans="1:13">
      <c r="A1421">
        <v>1419</v>
      </c>
      <c r="B1421">
        <f>"027"</f>
        <v>0</v>
      </c>
      <c r="C1421" t="s">
        <v>5580</v>
      </c>
      <c r="D1421">
        <v>2024</v>
      </c>
      <c r="E1421" t="s">
        <v>183</v>
      </c>
      <c r="F1421" t="s">
        <v>15</v>
      </c>
      <c r="G1421" t="s">
        <v>16</v>
      </c>
      <c r="H1421" t="s">
        <v>17</v>
      </c>
      <c r="I1421" t="s">
        <v>18</v>
      </c>
      <c r="J1421" t="s">
        <v>5969</v>
      </c>
      <c r="K1421" t="s">
        <v>5970</v>
      </c>
      <c r="L1421" t="s">
        <v>5971</v>
      </c>
      <c r="M1421" t="s">
        <v>5972</v>
      </c>
    </row>
    <row r="1422" spans="1:13">
      <c r="A1422">
        <v>1420</v>
      </c>
      <c r="B1422">
        <f>"027"</f>
        <v>0</v>
      </c>
      <c r="C1422" t="s">
        <v>5580</v>
      </c>
      <c r="D1422">
        <v>2024</v>
      </c>
      <c r="E1422" t="s">
        <v>384</v>
      </c>
      <c r="F1422" t="s">
        <v>15</v>
      </c>
      <c r="G1422" t="s">
        <v>16</v>
      </c>
      <c r="H1422" t="s">
        <v>17</v>
      </c>
      <c r="I1422" t="s">
        <v>18</v>
      </c>
      <c r="J1422" t="s">
        <v>5973</v>
      </c>
      <c r="K1422" t="s">
        <v>5974</v>
      </c>
      <c r="L1422" t="s">
        <v>5975</v>
      </c>
      <c r="M1422" t="s">
        <v>5976</v>
      </c>
    </row>
    <row r="1423" spans="1:13">
      <c r="A1423">
        <v>1421</v>
      </c>
      <c r="B1423">
        <f>"027"</f>
        <v>0</v>
      </c>
      <c r="C1423" t="s">
        <v>5580</v>
      </c>
      <c r="D1423">
        <v>2024</v>
      </c>
      <c r="E1423" t="s">
        <v>188</v>
      </c>
      <c r="F1423" t="s">
        <v>15</v>
      </c>
      <c r="G1423" t="s">
        <v>16</v>
      </c>
      <c r="H1423" t="s">
        <v>17</v>
      </c>
      <c r="I1423" t="s">
        <v>18</v>
      </c>
      <c r="J1423" t="s">
        <v>5977</v>
      </c>
      <c r="K1423" t="s">
        <v>5978</v>
      </c>
      <c r="L1423" t="s">
        <v>5979</v>
      </c>
      <c r="M1423" t="s">
        <v>5980</v>
      </c>
    </row>
    <row r="1424" spans="1:13">
      <c r="A1424">
        <v>1422</v>
      </c>
      <c r="B1424">
        <f>"027"</f>
        <v>0</v>
      </c>
      <c r="C1424" t="s">
        <v>5580</v>
      </c>
      <c r="D1424">
        <v>2024</v>
      </c>
      <c r="E1424" t="s">
        <v>193</v>
      </c>
      <c r="F1424" t="s">
        <v>15</v>
      </c>
      <c r="G1424" t="s">
        <v>16</v>
      </c>
      <c r="H1424" t="s">
        <v>17</v>
      </c>
      <c r="I1424" t="s">
        <v>18</v>
      </c>
      <c r="J1424" t="s">
        <v>5981</v>
      </c>
      <c r="K1424" t="s">
        <v>5982</v>
      </c>
      <c r="L1424" t="s">
        <v>5983</v>
      </c>
      <c r="M1424" t="s">
        <v>5984</v>
      </c>
    </row>
    <row r="1425" spans="1:13">
      <c r="A1425">
        <v>1423</v>
      </c>
      <c r="B1425">
        <f>"027"</f>
        <v>0</v>
      </c>
      <c r="C1425" t="s">
        <v>5580</v>
      </c>
      <c r="D1425">
        <v>2024</v>
      </c>
      <c r="E1425" t="s">
        <v>198</v>
      </c>
      <c r="F1425" t="s">
        <v>15</v>
      </c>
      <c r="G1425" t="s">
        <v>16</v>
      </c>
      <c r="H1425" t="s">
        <v>17</v>
      </c>
      <c r="I1425" t="s">
        <v>18</v>
      </c>
      <c r="J1425" t="s">
        <v>5985</v>
      </c>
      <c r="K1425" t="s">
        <v>5986</v>
      </c>
      <c r="L1425" t="s">
        <v>5987</v>
      </c>
      <c r="M1425" t="s">
        <v>5988</v>
      </c>
    </row>
    <row r="1426" spans="1:13">
      <c r="A1426">
        <v>1424</v>
      </c>
      <c r="B1426">
        <f>"027"</f>
        <v>0</v>
      </c>
      <c r="C1426" t="s">
        <v>5580</v>
      </c>
      <c r="D1426">
        <v>2024</v>
      </c>
      <c r="E1426" t="s">
        <v>203</v>
      </c>
      <c r="F1426" t="s">
        <v>15</v>
      </c>
      <c r="G1426" t="s">
        <v>16</v>
      </c>
      <c r="H1426" t="s">
        <v>17</v>
      </c>
      <c r="I1426" t="s">
        <v>18</v>
      </c>
      <c r="J1426" t="s">
        <v>5989</v>
      </c>
      <c r="K1426" t="s">
        <v>5990</v>
      </c>
      <c r="L1426" t="s">
        <v>5991</v>
      </c>
      <c r="M1426" t="s">
        <v>5992</v>
      </c>
    </row>
    <row r="1427" spans="1:13">
      <c r="A1427">
        <v>1425</v>
      </c>
      <c r="B1427">
        <f>"027"</f>
        <v>0</v>
      </c>
      <c r="C1427" t="s">
        <v>5580</v>
      </c>
      <c r="D1427">
        <v>2024</v>
      </c>
      <c r="E1427" t="s">
        <v>389</v>
      </c>
      <c r="F1427" t="s">
        <v>15</v>
      </c>
      <c r="G1427" t="s">
        <v>16</v>
      </c>
      <c r="H1427" t="s">
        <v>17</v>
      </c>
      <c r="I1427" t="s">
        <v>18</v>
      </c>
      <c r="J1427" t="s">
        <v>5993</v>
      </c>
      <c r="K1427" t="s">
        <v>5994</v>
      </c>
      <c r="L1427" t="s">
        <v>5995</v>
      </c>
      <c r="M1427" t="s">
        <v>5996</v>
      </c>
    </row>
    <row r="1428" spans="1:13">
      <c r="A1428">
        <v>1426</v>
      </c>
      <c r="B1428">
        <f>"027"</f>
        <v>0</v>
      </c>
      <c r="C1428" t="s">
        <v>5580</v>
      </c>
      <c r="D1428">
        <v>2024</v>
      </c>
      <c r="E1428" t="s">
        <v>394</v>
      </c>
      <c r="F1428" t="s">
        <v>15</v>
      </c>
      <c r="G1428" t="s">
        <v>16</v>
      </c>
      <c r="H1428" t="s">
        <v>17</v>
      </c>
      <c r="I1428" t="s">
        <v>18</v>
      </c>
      <c r="J1428" t="s">
        <v>5997</v>
      </c>
      <c r="K1428" t="s">
        <v>5998</v>
      </c>
      <c r="L1428" t="s">
        <v>5999</v>
      </c>
      <c r="M1428" t="s">
        <v>6000</v>
      </c>
    </row>
    <row r="1429" spans="1:13">
      <c r="A1429">
        <v>1427</v>
      </c>
      <c r="B1429">
        <f>"027"</f>
        <v>0</v>
      </c>
      <c r="C1429" t="s">
        <v>5580</v>
      </c>
      <c r="D1429">
        <v>2024</v>
      </c>
      <c r="E1429" t="s">
        <v>213</v>
      </c>
      <c r="F1429" t="s">
        <v>15</v>
      </c>
      <c r="G1429" t="s">
        <v>16</v>
      </c>
      <c r="H1429" t="s">
        <v>17</v>
      </c>
      <c r="I1429" t="s">
        <v>18</v>
      </c>
      <c r="J1429" t="s">
        <v>6001</v>
      </c>
      <c r="K1429" t="s">
        <v>6002</v>
      </c>
      <c r="L1429" t="s">
        <v>6003</v>
      </c>
      <c r="M1429" t="s">
        <v>6004</v>
      </c>
    </row>
    <row r="1430" spans="1:13">
      <c r="A1430">
        <v>1428</v>
      </c>
      <c r="B1430">
        <f>"027"</f>
        <v>0</v>
      </c>
      <c r="C1430" t="s">
        <v>5580</v>
      </c>
      <c r="D1430">
        <v>2024</v>
      </c>
      <c r="E1430" t="s">
        <v>218</v>
      </c>
      <c r="F1430" t="s">
        <v>15</v>
      </c>
      <c r="G1430" t="s">
        <v>16</v>
      </c>
      <c r="H1430" t="s">
        <v>17</v>
      </c>
      <c r="I1430" t="s">
        <v>18</v>
      </c>
      <c r="J1430" t="s">
        <v>6005</v>
      </c>
      <c r="K1430" t="s">
        <v>6006</v>
      </c>
      <c r="L1430" t="s">
        <v>6007</v>
      </c>
      <c r="M1430" t="s">
        <v>6008</v>
      </c>
    </row>
    <row r="1431" spans="1:13">
      <c r="A1431">
        <v>1429</v>
      </c>
      <c r="B1431">
        <f>"027"</f>
        <v>0</v>
      </c>
      <c r="C1431" t="s">
        <v>5580</v>
      </c>
      <c r="D1431">
        <v>2024</v>
      </c>
      <c r="E1431" t="s">
        <v>408</v>
      </c>
      <c r="F1431" t="s">
        <v>15</v>
      </c>
      <c r="G1431" t="s">
        <v>16</v>
      </c>
      <c r="H1431" t="s">
        <v>17</v>
      </c>
      <c r="I1431" t="s">
        <v>18</v>
      </c>
      <c r="J1431" t="s">
        <v>6009</v>
      </c>
      <c r="K1431" t="s">
        <v>6010</v>
      </c>
      <c r="L1431" t="s">
        <v>6011</v>
      </c>
      <c r="M1431" t="s">
        <v>6012</v>
      </c>
    </row>
    <row r="1432" spans="1:13">
      <c r="A1432">
        <v>1430</v>
      </c>
      <c r="B1432">
        <f>"027"</f>
        <v>0</v>
      </c>
      <c r="C1432" t="s">
        <v>5580</v>
      </c>
      <c r="D1432">
        <v>2024</v>
      </c>
      <c r="E1432" t="s">
        <v>223</v>
      </c>
      <c r="F1432" t="s">
        <v>15</v>
      </c>
      <c r="G1432" t="s">
        <v>16</v>
      </c>
      <c r="H1432" t="s">
        <v>17</v>
      </c>
      <c r="I1432" t="s">
        <v>18</v>
      </c>
      <c r="J1432" t="s">
        <v>6013</v>
      </c>
      <c r="K1432" t="s">
        <v>6014</v>
      </c>
      <c r="L1432" t="s">
        <v>6015</v>
      </c>
      <c r="M1432" t="s">
        <v>6016</v>
      </c>
    </row>
    <row r="1433" spans="1:13">
      <c r="A1433">
        <v>1431</v>
      </c>
      <c r="B1433">
        <f>"027"</f>
        <v>0</v>
      </c>
      <c r="C1433" t="s">
        <v>5580</v>
      </c>
      <c r="D1433">
        <v>2024</v>
      </c>
      <c r="E1433" t="s">
        <v>640</v>
      </c>
      <c r="F1433" t="s">
        <v>15</v>
      </c>
      <c r="G1433" t="s">
        <v>16</v>
      </c>
      <c r="H1433" t="s">
        <v>17</v>
      </c>
      <c r="I1433" t="s">
        <v>18</v>
      </c>
      <c r="J1433" t="s">
        <v>6017</v>
      </c>
      <c r="K1433" t="s">
        <v>6018</v>
      </c>
      <c r="L1433" t="s">
        <v>6019</v>
      </c>
      <c r="M1433" t="s">
        <v>6020</v>
      </c>
    </row>
    <row r="1434" spans="1:13">
      <c r="A1434">
        <v>1432</v>
      </c>
      <c r="B1434">
        <f>"027"</f>
        <v>0</v>
      </c>
      <c r="C1434" t="s">
        <v>5580</v>
      </c>
      <c r="D1434">
        <v>2024</v>
      </c>
      <c r="E1434" t="s">
        <v>233</v>
      </c>
      <c r="F1434" t="s">
        <v>15</v>
      </c>
      <c r="G1434" t="s">
        <v>16</v>
      </c>
      <c r="H1434" t="s">
        <v>17</v>
      </c>
      <c r="I1434" t="s">
        <v>18</v>
      </c>
      <c r="J1434" t="s">
        <v>6021</v>
      </c>
      <c r="K1434" t="s">
        <v>6022</v>
      </c>
      <c r="L1434" t="s">
        <v>6023</v>
      </c>
      <c r="M1434" t="s">
        <v>6024</v>
      </c>
    </row>
    <row r="1435" spans="1:13">
      <c r="A1435">
        <v>1433</v>
      </c>
      <c r="B1435">
        <f>"027"</f>
        <v>0</v>
      </c>
      <c r="C1435" t="s">
        <v>5580</v>
      </c>
      <c r="D1435">
        <v>2024</v>
      </c>
      <c r="E1435" t="s">
        <v>238</v>
      </c>
      <c r="F1435" t="s">
        <v>15</v>
      </c>
      <c r="G1435" t="s">
        <v>16</v>
      </c>
      <c r="H1435" t="s">
        <v>17</v>
      </c>
      <c r="I1435" t="s">
        <v>18</v>
      </c>
      <c r="J1435" t="s">
        <v>6025</v>
      </c>
      <c r="K1435" t="s">
        <v>6026</v>
      </c>
      <c r="L1435" t="s">
        <v>6027</v>
      </c>
      <c r="M1435" t="s">
        <v>6028</v>
      </c>
    </row>
    <row r="1436" spans="1:13">
      <c r="A1436">
        <v>1434</v>
      </c>
      <c r="B1436">
        <f>"027"</f>
        <v>0</v>
      </c>
      <c r="C1436" t="s">
        <v>5580</v>
      </c>
      <c r="D1436">
        <v>2024</v>
      </c>
      <c r="E1436" t="s">
        <v>243</v>
      </c>
      <c r="F1436" t="s">
        <v>15</v>
      </c>
      <c r="G1436" t="s">
        <v>16</v>
      </c>
      <c r="H1436" t="s">
        <v>17</v>
      </c>
      <c r="I1436" t="s">
        <v>18</v>
      </c>
      <c r="J1436" t="s">
        <v>6029</v>
      </c>
      <c r="K1436" t="s">
        <v>6030</v>
      </c>
      <c r="L1436" t="s">
        <v>6031</v>
      </c>
      <c r="M1436" t="s">
        <v>6032</v>
      </c>
    </row>
    <row r="1437" spans="1:13">
      <c r="A1437">
        <v>1435</v>
      </c>
      <c r="B1437">
        <f>"027"</f>
        <v>0</v>
      </c>
      <c r="C1437" t="s">
        <v>5580</v>
      </c>
      <c r="D1437">
        <v>2024</v>
      </c>
      <c r="E1437" t="s">
        <v>248</v>
      </c>
      <c r="F1437" t="s">
        <v>15</v>
      </c>
      <c r="G1437" t="s">
        <v>16</v>
      </c>
      <c r="H1437" t="s">
        <v>17</v>
      </c>
      <c r="I1437" t="s">
        <v>18</v>
      </c>
      <c r="J1437" t="s">
        <v>6033</v>
      </c>
      <c r="K1437" t="s">
        <v>6034</v>
      </c>
      <c r="L1437" t="s">
        <v>6035</v>
      </c>
      <c r="M1437" t="s">
        <v>6036</v>
      </c>
    </row>
    <row r="1438" spans="1:13">
      <c r="A1438">
        <v>1436</v>
      </c>
      <c r="B1438">
        <f>"027"</f>
        <v>0</v>
      </c>
      <c r="C1438" t="s">
        <v>5580</v>
      </c>
      <c r="D1438">
        <v>2024</v>
      </c>
      <c r="E1438" t="s">
        <v>253</v>
      </c>
      <c r="F1438" t="s">
        <v>15</v>
      </c>
      <c r="G1438" t="s">
        <v>16</v>
      </c>
      <c r="H1438" t="s">
        <v>17</v>
      </c>
      <c r="I1438" t="s">
        <v>18</v>
      </c>
      <c r="J1438" t="s">
        <v>6037</v>
      </c>
      <c r="K1438" t="s">
        <v>6038</v>
      </c>
      <c r="L1438" t="s">
        <v>6039</v>
      </c>
      <c r="M1438" t="s">
        <v>6040</v>
      </c>
    </row>
    <row r="1439" spans="1:13">
      <c r="A1439">
        <v>1437</v>
      </c>
      <c r="B1439">
        <f>"027"</f>
        <v>0</v>
      </c>
      <c r="C1439" t="s">
        <v>5580</v>
      </c>
      <c r="D1439">
        <v>2024</v>
      </c>
      <c r="E1439" t="s">
        <v>258</v>
      </c>
      <c r="F1439" t="s">
        <v>15</v>
      </c>
      <c r="G1439" t="s">
        <v>16</v>
      </c>
      <c r="H1439" t="s">
        <v>17</v>
      </c>
      <c r="I1439" t="s">
        <v>18</v>
      </c>
      <c r="J1439" t="s">
        <v>6041</v>
      </c>
      <c r="K1439" t="s">
        <v>6042</v>
      </c>
      <c r="L1439" t="s">
        <v>6043</v>
      </c>
      <c r="M1439" t="s">
        <v>6044</v>
      </c>
    </row>
    <row r="1440" spans="1:13">
      <c r="A1440">
        <v>1438</v>
      </c>
      <c r="B1440">
        <f>"027"</f>
        <v>0</v>
      </c>
      <c r="C1440" t="s">
        <v>5580</v>
      </c>
      <c r="D1440">
        <v>2024</v>
      </c>
      <c r="E1440" t="s">
        <v>263</v>
      </c>
      <c r="F1440" t="s">
        <v>15</v>
      </c>
      <c r="G1440" t="s">
        <v>16</v>
      </c>
      <c r="H1440" t="s">
        <v>17</v>
      </c>
      <c r="I1440" t="s">
        <v>18</v>
      </c>
      <c r="J1440" t="s">
        <v>6045</v>
      </c>
      <c r="K1440" t="s">
        <v>6046</v>
      </c>
      <c r="L1440" t="s">
        <v>6047</v>
      </c>
      <c r="M1440" t="s">
        <v>6048</v>
      </c>
    </row>
    <row r="1441" spans="1:13">
      <c r="A1441">
        <v>1439</v>
      </c>
      <c r="B1441">
        <f>"027"</f>
        <v>0</v>
      </c>
      <c r="C1441" t="s">
        <v>5580</v>
      </c>
      <c r="D1441">
        <v>2024</v>
      </c>
      <c r="E1441" t="s">
        <v>268</v>
      </c>
      <c r="F1441" t="s">
        <v>15</v>
      </c>
      <c r="G1441" t="s">
        <v>16</v>
      </c>
      <c r="H1441" t="s">
        <v>17</v>
      </c>
      <c r="I1441" t="s">
        <v>18</v>
      </c>
      <c r="J1441" t="s">
        <v>6049</v>
      </c>
      <c r="K1441" t="s">
        <v>6050</v>
      </c>
      <c r="L1441" t="s">
        <v>6051</v>
      </c>
      <c r="M1441" t="s">
        <v>6052</v>
      </c>
    </row>
    <row r="1442" spans="1:13">
      <c r="A1442">
        <v>1440</v>
      </c>
      <c r="B1442">
        <f>"027"</f>
        <v>0</v>
      </c>
      <c r="C1442" t="s">
        <v>5580</v>
      </c>
      <c r="D1442">
        <v>2024</v>
      </c>
      <c r="E1442" t="s">
        <v>273</v>
      </c>
      <c r="F1442" t="s">
        <v>15</v>
      </c>
      <c r="G1442" t="s">
        <v>16</v>
      </c>
      <c r="H1442" t="s">
        <v>17</v>
      </c>
      <c r="I1442" t="s">
        <v>18</v>
      </c>
      <c r="J1442" t="s">
        <v>6053</v>
      </c>
      <c r="K1442" t="s">
        <v>6054</v>
      </c>
      <c r="L1442" t="s">
        <v>6055</v>
      </c>
      <c r="M1442" t="s">
        <v>6056</v>
      </c>
    </row>
    <row r="1443" spans="1:13">
      <c r="A1443">
        <v>1441</v>
      </c>
      <c r="B1443">
        <f>"027"</f>
        <v>0</v>
      </c>
      <c r="C1443" t="s">
        <v>5580</v>
      </c>
      <c r="D1443">
        <v>2024</v>
      </c>
      <c r="E1443" t="s">
        <v>278</v>
      </c>
      <c r="F1443" t="s">
        <v>15</v>
      </c>
      <c r="G1443" t="s">
        <v>16</v>
      </c>
      <c r="H1443" t="s">
        <v>17</v>
      </c>
      <c r="I1443" t="s">
        <v>18</v>
      </c>
      <c r="J1443" t="s">
        <v>6057</v>
      </c>
      <c r="K1443" t="s">
        <v>6058</v>
      </c>
      <c r="L1443" t="s">
        <v>6059</v>
      </c>
      <c r="M1443" t="s">
        <v>6060</v>
      </c>
    </row>
    <row r="1444" spans="1:13">
      <c r="A1444">
        <v>1442</v>
      </c>
      <c r="B1444">
        <f>"027"</f>
        <v>0</v>
      </c>
      <c r="C1444" t="s">
        <v>5580</v>
      </c>
      <c r="D1444">
        <v>2024</v>
      </c>
      <c r="E1444" t="s">
        <v>283</v>
      </c>
      <c r="F1444" t="s">
        <v>15</v>
      </c>
      <c r="G1444" t="s">
        <v>16</v>
      </c>
      <c r="H1444" t="s">
        <v>17</v>
      </c>
      <c r="I1444" t="s">
        <v>18</v>
      </c>
      <c r="J1444" t="s">
        <v>6061</v>
      </c>
      <c r="K1444" t="s">
        <v>6062</v>
      </c>
      <c r="L1444" t="s">
        <v>6063</v>
      </c>
      <c r="M1444" t="s">
        <v>6064</v>
      </c>
    </row>
    <row r="1445" spans="1:13">
      <c r="A1445">
        <v>1443</v>
      </c>
      <c r="B1445">
        <f>"027"</f>
        <v>0</v>
      </c>
      <c r="C1445" t="s">
        <v>5580</v>
      </c>
      <c r="D1445">
        <v>2024</v>
      </c>
      <c r="E1445" t="s">
        <v>288</v>
      </c>
      <c r="F1445" t="s">
        <v>15</v>
      </c>
      <c r="G1445" t="s">
        <v>16</v>
      </c>
      <c r="H1445" t="s">
        <v>17</v>
      </c>
      <c r="I1445" t="s">
        <v>18</v>
      </c>
      <c r="J1445" t="s">
        <v>6065</v>
      </c>
      <c r="K1445" t="s">
        <v>6066</v>
      </c>
      <c r="L1445" t="s">
        <v>6067</v>
      </c>
      <c r="M1445" t="s">
        <v>6068</v>
      </c>
    </row>
    <row r="1446" spans="1:13">
      <c r="A1446">
        <v>1444</v>
      </c>
      <c r="B1446">
        <f>"027"</f>
        <v>0</v>
      </c>
      <c r="C1446" t="s">
        <v>5580</v>
      </c>
      <c r="D1446">
        <v>2024</v>
      </c>
      <c r="E1446" t="s">
        <v>3395</v>
      </c>
      <c r="F1446" t="s">
        <v>15</v>
      </c>
      <c r="G1446" t="s">
        <v>16</v>
      </c>
      <c r="H1446" t="s">
        <v>17</v>
      </c>
      <c r="I1446" t="s">
        <v>18</v>
      </c>
      <c r="J1446" t="s">
        <v>6069</v>
      </c>
      <c r="K1446" t="s">
        <v>6070</v>
      </c>
      <c r="L1446" t="s">
        <v>6071</v>
      </c>
      <c r="M1446" t="s">
        <v>6072</v>
      </c>
    </row>
    <row r="1447" spans="1:13">
      <c r="A1447">
        <v>1445</v>
      </c>
      <c r="B1447">
        <f>"027"</f>
        <v>0</v>
      </c>
      <c r="C1447" t="s">
        <v>5580</v>
      </c>
      <c r="D1447">
        <v>2024</v>
      </c>
      <c r="E1447" t="s">
        <v>293</v>
      </c>
      <c r="F1447" t="s">
        <v>15</v>
      </c>
      <c r="G1447" t="s">
        <v>16</v>
      </c>
      <c r="H1447" t="s">
        <v>17</v>
      </c>
      <c r="I1447" t="s">
        <v>18</v>
      </c>
      <c r="J1447" t="s">
        <v>6073</v>
      </c>
      <c r="K1447" t="s">
        <v>6074</v>
      </c>
      <c r="L1447" t="s">
        <v>6075</v>
      </c>
      <c r="M1447" t="s">
        <v>6076</v>
      </c>
    </row>
    <row r="1448" spans="1:13">
      <c r="A1448">
        <v>1446</v>
      </c>
      <c r="B1448">
        <f>"027"</f>
        <v>0</v>
      </c>
      <c r="C1448" t="s">
        <v>5580</v>
      </c>
      <c r="D1448">
        <v>2024</v>
      </c>
      <c r="E1448" t="s">
        <v>298</v>
      </c>
      <c r="F1448" t="s">
        <v>15</v>
      </c>
      <c r="G1448" t="s">
        <v>16</v>
      </c>
      <c r="H1448" t="s">
        <v>17</v>
      </c>
      <c r="I1448" t="s">
        <v>18</v>
      </c>
      <c r="J1448" t="s">
        <v>6077</v>
      </c>
      <c r="K1448" t="s">
        <v>6078</v>
      </c>
      <c r="L1448" t="s">
        <v>6079</v>
      </c>
      <c r="M1448" t="s">
        <v>6080</v>
      </c>
    </row>
    <row r="1449" spans="1:13">
      <c r="A1449">
        <v>1447</v>
      </c>
      <c r="B1449">
        <f>"027"</f>
        <v>0</v>
      </c>
      <c r="C1449" t="s">
        <v>5580</v>
      </c>
      <c r="D1449">
        <v>2024</v>
      </c>
      <c r="E1449" t="s">
        <v>303</v>
      </c>
      <c r="F1449" t="s">
        <v>15</v>
      </c>
      <c r="G1449" t="s">
        <v>16</v>
      </c>
      <c r="H1449" t="s">
        <v>17</v>
      </c>
      <c r="I1449" t="s">
        <v>18</v>
      </c>
      <c r="J1449" t="s">
        <v>6081</v>
      </c>
      <c r="K1449" t="s">
        <v>6082</v>
      </c>
      <c r="L1449" t="s">
        <v>6083</v>
      </c>
      <c r="M1449" t="s">
        <v>6084</v>
      </c>
    </row>
    <row r="1450" spans="1:13">
      <c r="A1450">
        <v>1448</v>
      </c>
      <c r="B1450">
        <f>"027"</f>
        <v>0</v>
      </c>
      <c r="C1450" t="s">
        <v>5580</v>
      </c>
      <c r="D1450">
        <v>2024</v>
      </c>
      <c r="E1450" t="s">
        <v>308</v>
      </c>
      <c r="F1450" t="s">
        <v>15</v>
      </c>
      <c r="G1450" t="s">
        <v>16</v>
      </c>
      <c r="H1450" t="s">
        <v>17</v>
      </c>
      <c r="I1450" t="s">
        <v>18</v>
      </c>
      <c r="J1450" t="s">
        <v>6085</v>
      </c>
      <c r="K1450" t="s">
        <v>6086</v>
      </c>
      <c r="L1450" t="s">
        <v>6087</v>
      </c>
      <c r="M1450" t="s">
        <v>6088</v>
      </c>
    </row>
    <row r="1451" spans="1:13">
      <c r="A1451">
        <v>1449</v>
      </c>
      <c r="B1451">
        <f>"027"</f>
        <v>0</v>
      </c>
      <c r="C1451" t="s">
        <v>5580</v>
      </c>
      <c r="D1451">
        <v>2024</v>
      </c>
      <c r="E1451" t="s">
        <v>313</v>
      </c>
      <c r="F1451" t="s">
        <v>15</v>
      </c>
      <c r="G1451" t="s">
        <v>16</v>
      </c>
      <c r="H1451" t="s">
        <v>17</v>
      </c>
      <c r="I1451" t="s">
        <v>18</v>
      </c>
      <c r="J1451" t="s">
        <v>6089</v>
      </c>
      <c r="K1451" t="s">
        <v>6090</v>
      </c>
      <c r="L1451" t="s">
        <v>6091</v>
      </c>
      <c r="M1451" t="s">
        <v>6092</v>
      </c>
    </row>
    <row r="1452" spans="1:13">
      <c r="A1452">
        <v>1450</v>
      </c>
      <c r="B1452">
        <f>"027"</f>
        <v>0</v>
      </c>
      <c r="C1452" t="s">
        <v>5580</v>
      </c>
      <c r="D1452">
        <v>2024</v>
      </c>
      <c r="E1452" t="s">
        <v>318</v>
      </c>
      <c r="F1452" t="s">
        <v>15</v>
      </c>
      <c r="G1452" t="s">
        <v>16</v>
      </c>
      <c r="H1452" t="s">
        <v>17</v>
      </c>
      <c r="I1452" t="s">
        <v>18</v>
      </c>
      <c r="J1452" t="s">
        <v>6093</v>
      </c>
      <c r="K1452" t="s">
        <v>6094</v>
      </c>
      <c r="L1452" t="s">
        <v>6095</v>
      </c>
      <c r="M1452" t="s">
        <v>6096</v>
      </c>
    </row>
    <row r="1453" spans="1:13">
      <c r="A1453">
        <v>1451</v>
      </c>
      <c r="B1453">
        <f>"027"</f>
        <v>0</v>
      </c>
      <c r="C1453" t="s">
        <v>5580</v>
      </c>
      <c r="D1453">
        <v>2024</v>
      </c>
      <c r="E1453" t="s">
        <v>323</v>
      </c>
      <c r="F1453" t="s">
        <v>15</v>
      </c>
      <c r="G1453" t="s">
        <v>16</v>
      </c>
      <c r="H1453" t="s">
        <v>17</v>
      </c>
      <c r="I1453" t="s">
        <v>18</v>
      </c>
      <c r="J1453" t="s">
        <v>6097</v>
      </c>
      <c r="K1453" t="s">
        <v>6098</v>
      </c>
      <c r="L1453" t="s">
        <v>6099</v>
      </c>
      <c r="M1453" t="s">
        <v>6100</v>
      </c>
    </row>
    <row r="1454" spans="1:13">
      <c r="A1454">
        <v>1452</v>
      </c>
      <c r="B1454">
        <f>"027"</f>
        <v>0</v>
      </c>
      <c r="C1454" t="s">
        <v>5580</v>
      </c>
      <c r="D1454">
        <v>2024</v>
      </c>
      <c r="E1454" t="s">
        <v>328</v>
      </c>
      <c r="F1454" t="s">
        <v>15</v>
      </c>
      <c r="G1454" t="s">
        <v>16</v>
      </c>
      <c r="H1454" t="s">
        <v>17</v>
      </c>
      <c r="I1454" t="s">
        <v>18</v>
      </c>
      <c r="J1454" t="s">
        <v>6101</v>
      </c>
      <c r="K1454" t="s">
        <v>6102</v>
      </c>
      <c r="L1454" t="s">
        <v>6103</v>
      </c>
      <c r="M1454" t="s">
        <v>6104</v>
      </c>
    </row>
    <row r="1455" spans="1:13">
      <c r="A1455">
        <v>1453</v>
      </c>
      <c r="B1455">
        <f>"027"</f>
        <v>0</v>
      </c>
      <c r="C1455" t="s">
        <v>5580</v>
      </c>
      <c r="D1455">
        <v>2024</v>
      </c>
      <c r="E1455" t="s">
        <v>333</v>
      </c>
      <c r="F1455" t="s">
        <v>15</v>
      </c>
      <c r="G1455" t="s">
        <v>16</v>
      </c>
      <c r="H1455" t="s">
        <v>17</v>
      </c>
      <c r="I1455" t="s">
        <v>18</v>
      </c>
      <c r="J1455" t="s">
        <v>6105</v>
      </c>
      <c r="K1455" t="s">
        <v>6106</v>
      </c>
      <c r="L1455" t="s">
        <v>6107</v>
      </c>
      <c r="M1455" t="s">
        <v>6108</v>
      </c>
    </row>
    <row r="1456" spans="1:13">
      <c r="A1456">
        <v>1454</v>
      </c>
      <c r="B1456">
        <f>"027"</f>
        <v>0</v>
      </c>
      <c r="C1456" t="s">
        <v>5580</v>
      </c>
      <c r="D1456">
        <v>2024</v>
      </c>
      <c r="E1456" t="s">
        <v>1176</v>
      </c>
      <c r="F1456" t="s">
        <v>15</v>
      </c>
      <c r="G1456" t="s">
        <v>16</v>
      </c>
      <c r="H1456" t="s">
        <v>17</v>
      </c>
      <c r="I1456" t="s">
        <v>18</v>
      </c>
      <c r="J1456" t="s">
        <v>6109</v>
      </c>
      <c r="K1456" t="s">
        <v>6110</v>
      </c>
      <c r="L1456" t="s">
        <v>6111</v>
      </c>
      <c r="M1456" t="s">
        <v>6112</v>
      </c>
    </row>
    <row r="1457" spans="1:13">
      <c r="A1457">
        <v>1455</v>
      </c>
      <c r="B1457">
        <f>"027"</f>
        <v>0</v>
      </c>
      <c r="C1457" t="s">
        <v>5580</v>
      </c>
      <c r="D1457">
        <v>2024</v>
      </c>
      <c r="E1457" t="s">
        <v>343</v>
      </c>
      <c r="F1457" t="s">
        <v>15</v>
      </c>
      <c r="G1457" t="s">
        <v>16</v>
      </c>
      <c r="H1457" t="s">
        <v>17</v>
      </c>
      <c r="I1457" t="s">
        <v>18</v>
      </c>
      <c r="J1457" t="s">
        <v>6113</v>
      </c>
      <c r="K1457" t="s">
        <v>6114</v>
      </c>
      <c r="L1457" t="s">
        <v>6115</v>
      </c>
      <c r="M1457" t="s">
        <v>6116</v>
      </c>
    </row>
    <row r="1458" spans="1:13">
      <c r="A1458">
        <v>1456</v>
      </c>
      <c r="B1458">
        <f>"027"</f>
        <v>0</v>
      </c>
      <c r="C1458" t="s">
        <v>5580</v>
      </c>
      <c r="D1458">
        <v>2024</v>
      </c>
      <c r="E1458" t="s">
        <v>348</v>
      </c>
      <c r="F1458" t="s">
        <v>15</v>
      </c>
      <c r="G1458" t="s">
        <v>16</v>
      </c>
      <c r="H1458" t="s">
        <v>17</v>
      </c>
      <c r="I1458" t="s">
        <v>18</v>
      </c>
      <c r="J1458" t="s">
        <v>6117</v>
      </c>
      <c r="K1458" t="s">
        <v>6118</v>
      </c>
      <c r="L1458" t="s">
        <v>6119</v>
      </c>
      <c r="M1458" t="s">
        <v>6120</v>
      </c>
    </row>
    <row r="1459" spans="1:13">
      <c r="A1459">
        <v>1457</v>
      </c>
      <c r="B1459">
        <f>"027"</f>
        <v>0</v>
      </c>
      <c r="C1459" t="s">
        <v>5580</v>
      </c>
      <c r="D1459">
        <v>2024</v>
      </c>
      <c r="E1459" t="s">
        <v>692</v>
      </c>
      <c r="F1459" t="s">
        <v>15</v>
      </c>
      <c r="G1459" t="s">
        <v>16</v>
      </c>
      <c r="H1459" t="s">
        <v>17</v>
      </c>
      <c r="I1459" t="s">
        <v>18</v>
      </c>
      <c r="J1459" t="s">
        <v>6121</v>
      </c>
      <c r="K1459" t="s">
        <v>6122</v>
      </c>
      <c r="L1459" t="s">
        <v>6123</v>
      </c>
      <c r="M1459" t="s">
        <v>6124</v>
      </c>
    </row>
    <row r="1460" spans="1:13">
      <c r="A1460">
        <v>1458</v>
      </c>
      <c r="B1460">
        <f>"027"</f>
        <v>0</v>
      </c>
      <c r="C1460" t="s">
        <v>5580</v>
      </c>
      <c r="D1460">
        <v>2024</v>
      </c>
      <c r="E1460" t="s">
        <v>353</v>
      </c>
      <c r="F1460" t="s">
        <v>15</v>
      </c>
      <c r="G1460" t="s">
        <v>16</v>
      </c>
      <c r="H1460" t="s">
        <v>17</v>
      </c>
      <c r="I1460" t="s">
        <v>18</v>
      </c>
      <c r="J1460" t="s">
        <v>6125</v>
      </c>
      <c r="K1460" t="s">
        <v>6126</v>
      </c>
      <c r="L1460" t="s">
        <v>6127</v>
      </c>
      <c r="M1460" t="s">
        <v>6128</v>
      </c>
    </row>
    <row r="1461" spans="1:13">
      <c r="A1461">
        <v>1459</v>
      </c>
      <c r="B1461">
        <f>"027"</f>
        <v>0</v>
      </c>
      <c r="C1461" t="s">
        <v>5580</v>
      </c>
      <c r="D1461">
        <v>2024</v>
      </c>
      <c r="E1461" t="s">
        <v>358</v>
      </c>
      <c r="F1461" t="s">
        <v>15</v>
      </c>
      <c r="G1461" t="s">
        <v>16</v>
      </c>
      <c r="H1461" t="s">
        <v>17</v>
      </c>
      <c r="I1461" t="s">
        <v>18</v>
      </c>
      <c r="J1461" t="s">
        <v>6129</v>
      </c>
      <c r="K1461" t="s">
        <v>6130</v>
      </c>
      <c r="L1461" t="s">
        <v>6131</v>
      </c>
      <c r="M1461" t="s">
        <v>6132</v>
      </c>
    </row>
    <row r="1462" spans="1:13">
      <c r="A1462">
        <v>1460</v>
      </c>
      <c r="B1462">
        <f>"027"</f>
        <v>0</v>
      </c>
      <c r="C1462" t="s">
        <v>5580</v>
      </c>
      <c r="D1462">
        <v>2024</v>
      </c>
      <c r="E1462" t="s">
        <v>363</v>
      </c>
      <c r="F1462" t="s">
        <v>15</v>
      </c>
      <c r="G1462" t="s">
        <v>16</v>
      </c>
      <c r="H1462" t="s">
        <v>17</v>
      </c>
      <c r="I1462" t="s">
        <v>18</v>
      </c>
      <c r="J1462" t="s">
        <v>6133</v>
      </c>
      <c r="K1462" t="s">
        <v>6134</v>
      </c>
      <c r="L1462" t="s">
        <v>6135</v>
      </c>
      <c r="M1462" t="s">
        <v>6136</v>
      </c>
    </row>
    <row r="1463" spans="1:13">
      <c r="A1463">
        <v>1461</v>
      </c>
      <c r="B1463">
        <f>"027"</f>
        <v>0</v>
      </c>
      <c r="C1463" t="s">
        <v>5580</v>
      </c>
      <c r="D1463">
        <v>2024</v>
      </c>
      <c r="E1463" t="s">
        <v>368</v>
      </c>
      <c r="F1463" t="s">
        <v>15</v>
      </c>
      <c r="G1463" t="s">
        <v>16</v>
      </c>
      <c r="H1463" t="s">
        <v>17</v>
      </c>
      <c r="I1463" t="s">
        <v>18</v>
      </c>
      <c r="J1463" t="s">
        <v>6137</v>
      </c>
      <c r="K1463" t="s">
        <v>6138</v>
      </c>
      <c r="L1463" t="s">
        <v>6139</v>
      </c>
      <c r="M1463" t="s">
        <v>6140</v>
      </c>
    </row>
    <row r="1464" spans="1:13">
      <c r="A1464">
        <v>1462</v>
      </c>
      <c r="B1464">
        <f>"027"</f>
        <v>0</v>
      </c>
      <c r="C1464" t="s">
        <v>5580</v>
      </c>
      <c r="D1464">
        <v>2024</v>
      </c>
      <c r="E1464" t="s">
        <v>372</v>
      </c>
      <c r="F1464" t="s">
        <v>15</v>
      </c>
      <c r="G1464" t="s">
        <v>16</v>
      </c>
      <c r="H1464" t="s">
        <v>17</v>
      </c>
      <c r="I1464" t="s">
        <v>18</v>
      </c>
      <c r="J1464" t="s">
        <v>6141</v>
      </c>
      <c r="K1464" t="s">
        <v>6142</v>
      </c>
      <c r="L1464" t="s">
        <v>6143</v>
      </c>
      <c r="M1464" t="s">
        <v>6144</v>
      </c>
    </row>
    <row r="1465" spans="1:13">
      <c r="A1465">
        <v>1463</v>
      </c>
      <c r="B1465">
        <f>"027"</f>
        <v>0</v>
      </c>
      <c r="C1465" t="s">
        <v>5580</v>
      </c>
      <c r="D1465">
        <v>2024</v>
      </c>
      <c r="E1465" t="s">
        <v>1150</v>
      </c>
      <c r="F1465" t="s">
        <v>15</v>
      </c>
      <c r="G1465" t="s">
        <v>16</v>
      </c>
      <c r="H1465" t="s">
        <v>17</v>
      </c>
      <c r="I1465" t="s">
        <v>18</v>
      </c>
      <c r="J1465" t="s">
        <v>6145</v>
      </c>
      <c r="K1465" t="s">
        <v>6146</v>
      </c>
      <c r="L1465" t="s">
        <v>6147</v>
      </c>
      <c r="M1465" t="s">
        <v>6148</v>
      </c>
    </row>
    <row r="1466" spans="1:13">
      <c r="A1466">
        <v>1464</v>
      </c>
      <c r="B1466">
        <f>"027"</f>
        <v>0</v>
      </c>
      <c r="C1466" t="s">
        <v>5580</v>
      </c>
      <c r="D1466">
        <v>2024</v>
      </c>
      <c r="E1466" t="s">
        <v>1155</v>
      </c>
      <c r="F1466" t="s">
        <v>15</v>
      </c>
      <c r="G1466" t="s">
        <v>16</v>
      </c>
      <c r="H1466" t="s">
        <v>17</v>
      </c>
      <c r="I1466" t="s">
        <v>18</v>
      </c>
      <c r="J1466" t="s">
        <v>6149</v>
      </c>
      <c r="K1466" t="s">
        <v>6150</v>
      </c>
      <c r="L1466" t="s">
        <v>6151</v>
      </c>
      <c r="M1466" t="s">
        <v>6152</v>
      </c>
    </row>
    <row r="1467" spans="1:13">
      <c r="A1467">
        <v>1465</v>
      </c>
      <c r="B1467">
        <f>"027"</f>
        <v>0</v>
      </c>
      <c r="C1467" t="s">
        <v>5580</v>
      </c>
      <c r="D1467">
        <v>2024</v>
      </c>
      <c r="E1467" t="s">
        <v>1201</v>
      </c>
      <c r="F1467" t="s">
        <v>15</v>
      </c>
      <c r="G1467" t="s">
        <v>16</v>
      </c>
      <c r="H1467" t="s">
        <v>17</v>
      </c>
      <c r="I1467" t="s">
        <v>18</v>
      </c>
      <c r="J1467" t="s">
        <v>6153</v>
      </c>
      <c r="K1467" t="s">
        <v>6154</v>
      </c>
      <c r="L1467" t="s">
        <v>6155</v>
      </c>
      <c r="M1467" t="s">
        <v>6156</v>
      </c>
    </row>
    <row r="1468" spans="1:13">
      <c r="A1468">
        <v>1466</v>
      </c>
      <c r="B1468">
        <f>"027"</f>
        <v>0</v>
      </c>
      <c r="C1468" t="s">
        <v>5580</v>
      </c>
      <c r="D1468">
        <v>2024</v>
      </c>
      <c r="E1468" t="s">
        <v>1206</v>
      </c>
      <c r="F1468" t="s">
        <v>15</v>
      </c>
      <c r="G1468" t="s">
        <v>16</v>
      </c>
      <c r="H1468" t="s">
        <v>17</v>
      </c>
      <c r="I1468" t="s">
        <v>18</v>
      </c>
      <c r="J1468" t="s">
        <v>6157</v>
      </c>
      <c r="K1468" t="s">
        <v>6158</v>
      </c>
      <c r="L1468" t="s">
        <v>6159</v>
      </c>
      <c r="M1468" t="s">
        <v>6160</v>
      </c>
    </row>
    <row r="1469" spans="1:13">
      <c r="A1469">
        <v>1467</v>
      </c>
      <c r="B1469">
        <f>"028"</f>
        <v>0</v>
      </c>
      <c r="C1469" t="s">
        <v>6161</v>
      </c>
      <c r="D1469">
        <v>2024</v>
      </c>
      <c r="E1469" t="s">
        <v>419</v>
      </c>
      <c r="F1469" t="s">
        <v>15</v>
      </c>
      <c r="G1469" t="s">
        <v>16</v>
      </c>
      <c r="H1469" t="s">
        <v>17</v>
      </c>
      <c r="I1469" t="s">
        <v>18</v>
      </c>
      <c r="J1469" t="s">
        <v>6162</v>
      </c>
      <c r="K1469" t="s">
        <v>6163</v>
      </c>
      <c r="L1469" t="s">
        <v>6164</v>
      </c>
      <c r="M1469" t="s">
        <v>6165</v>
      </c>
    </row>
    <row r="1470" spans="1:13">
      <c r="A1470">
        <v>1468</v>
      </c>
      <c r="B1470">
        <f>"028"</f>
        <v>0</v>
      </c>
      <c r="C1470" t="s">
        <v>6161</v>
      </c>
      <c r="D1470">
        <v>2024</v>
      </c>
      <c r="E1470" t="s">
        <v>23</v>
      </c>
      <c r="F1470" t="s">
        <v>15</v>
      </c>
      <c r="G1470" t="s">
        <v>16</v>
      </c>
      <c r="H1470" t="s">
        <v>17</v>
      </c>
      <c r="I1470" t="s">
        <v>18</v>
      </c>
      <c r="J1470" t="s">
        <v>6166</v>
      </c>
      <c r="K1470" t="s">
        <v>6167</v>
      </c>
      <c r="L1470" t="s">
        <v>6168</v>
      </c>
      <c r="M1470" t="s">
        <v>6169</v>
      </c>
    </row>
    <row r="1471" spans="1:13">
      <c r="A1471">
        <v>1469</v>
      </c>
      <c r="B1471">
        <f>"028"</f>
        <v>0</v>
      </c>
      <c r="C1471" t="s">
        <v>6161</v>
      </c>
      <c r="D1471">
        <v>2024</v>
      </c>
      <c r="E1471" t="s">
        <v>28</v>
      </c>
      <c r="F1471" t="s">
        <v>15</v>
      </c>
      <c r="G1471" t="s">
        <v>16</v>
      </c>
      <c r="H1471" t="s">
        <v>17</v>
      </c>
      <c r="I1471" t="s">
        <v>18</v>
      </c>
      <c r="J1471" t="s">
        <v>6170</v>
      </c>
      <c r="K1471" t="s">
        <v>6171</v>
      </c>
      <c r="L1471" t="s">
        <v>6172</v>
      </c>
      <c r="M1471" t="s">
        <v>6173</v>
      </c>
    </row>
    <row r="1472" spans="1:13">
      <c r="A1472">
        <v>1470</v>
      </c>
      <c r="B1472">
        <f>"028"</f>
        <v>0</v>
      </c>
      <c r="C1472" t="s">
        <v>6161</v>
      </c>
      <c r="D1472">
        <v>2024</v>
      </c>
      <c r="E1472" t="s">
        <v>33</v>
      </c>
      <c r="F1472" t="s">
        <v>15</v>
      </c>
      <c r="G1472" t="s">
        <v>16</v>
      </c>
      <c r="H1472" t="s">
        <v>17</v>
      </c>
      <c r="I1472" t="s">
        <v>18</v>
      </c>
      <c r="J1472" t="s">
        <v>6174</v>
      </c>
      <c r="K1472" t="s">
        <v>6175</v>
      </c>
      <c r="L1472" t="s">
        <v>6176</v>
      </c>
      <c r="M1472" t="s">
        <v>6177</v>
      </c>
    </row>
    <row r="1473" spans="1:13">
      <c r="A1473">
        <v>1471</v>
      </c>
      <c r="B1473">
        <f>"028"</f>
        <v>0</v>
      </c>
      <c r="C1473" t="s">
        <v>6161</v>
      </c>
      <c r="D1473">
        <v>2024</v>
      </c>
      <c r="E1473" t="s">
        <v>38</v>
      </c>
      <c r="F1473" t="s">
        <v>15</v>
      </c>
      <c r="G1473" t="s">
        <v>16</v>
      </c>
      <c r="H1473" t="s">
        <v>17</v>
      </c>
      <c r="I1473" t="s">
        <v>18</v>
      </c>
      <c r="J1473" t="s">
        <v>6178</v>
      </c>
      <c r="K1473" t="s">
        <v>6179</v>
      </c>
      <c r="L1473" t="s">
        <v>6180</v>
      </c>
      <c r="M1473" t="s">
        <v>6181</v>
      </c>
    </row>
    <row r="1474" spans="1:13">
      <c r="A1474">
        <v>1472</v>
      </c>
      <c r="B1474">
        <f>"028"</f>
        <v>0</v>
      </c>
      <c r="C1474" t="s">
        <v>6161</v>
      </c>
      <c r="D1474">
        <v>2024</v>
      </c>
      <c r="E1474" t="s">
        <v>43</v>
      </c>
      <c r="F1474" t="s">
        <v>15</v>
      </c>
      <c r="G1474" t="s">
        <v>16</v>
      </c>
      <c r="H1474" t="s">
        <v>17</v>
      </c>
      <c r="I1474" t="s">
        <v>18</v>
      </c>
      <c r="J1474" t="s">
        <v>6182</v>
      </c>
      <c r="K1474" t="s">
        <v>6183</v>
      </c>
      <c r="L1474" t="s">
        <v>6184</v>
      </c>
      <c r="M1474" t="s">
        <v>6185</v>
      </c>
    </row>
    <row r="1475" spans="1:13">
      <c r="A1475">
        <v>1473</v>
      </c>
      <c r="B1475">
        <f>"028"</f>
        <v>0</v>
      </c>
      <c r="C1475" t="s">
        <v>6161</v>
      </c>
      <c r="D1475">
        <v>2024</v>
      </c>
      <c r="E1475" t="s">
        <v>377</v>
      </c>
      <c r="F1475" t="s">
        <v>15</v>
      </c>
      <c r="G1475" t="s">
        <v>16</v>
      </c>
      <c r="H1475" t="s">
        <v>17</v>
      </c>
      <c r="I1475" t="s">
        <v>18</v>
      </c>
      <c r="J1475" t="s">
        <v>6186</v>
      </c>
      <c r="K1475" t="s">
        <v>6187</v>
      </c>
      <c r="L1475" t="s">
        <v>6188</v>
      </c>
      <c r="M1475" t="s">
        <v>6189</v>
      </c>
    </row>
    <row r="1476" spans="1:13">
      <c r="A1476">
        <v>1474</v>
      </c>
      <c r="B1476">
        <f>"028"</f>
        <v>0</v>
      </c>
      <c r="C1476" t="s">
        <v>6161</v>
      </c>
      <c r="D1476">
        <v>2024</v>
      </c>
      <c r="E1476" t="s">
        <v>48</v>
      </c>
      <c r="F1476" t="s">
        <v>15</v>
      </c>
      <c r="G1476" t="s">
        <v>16</v>
      </c>
      <c r="H1476" t="s">
        <v>17</v>
      </c>
      <c r="I1476" t="s">
        <v>18</v>
      </c>
      <c r="J1476" t="s">
        <v>6190</v>
      </c>
      <c r="K1476" t="s">
        <v>6191</v>
      </c>
      <c r="L1476" t="s">
        <v>6192</v>
      </c>
      <c r="M1476" t="s">
        <v>6193</v>
      </c>
    </row>
    <row r="1477" spans="1:13">
      <c r="A1477">
        <v>1475</v>
      </c>
      <c r="B1477">
        <f>"028"</f>
        <v>0</v>
      </c>
      <c r="C1477" t="s">
        <v>6161</v>
      </c>
      <c r="D1477">
        <v>2024</v>
      </c>
      <c r="E1477" t="s">
        <v>53</v>
      </c>
      <c r="F1477" t="s">
        <v>15</v>
      </c>
      <c r="G1477" t="s">
        <v>16</v>
      </c>
      <c r="H1477" t="s">
        <v>17</v>
      </c>
      <c r="I1477" t="s">
        <v>18</v>
      </c>
      <c r="J1477" t="s">
        <v>6194</v>
      </c>
      <c r="K1477" t="s">
        <v>6195</v>
      </c>
      <c r="L1477" t="s">
        <v>6196</v>
      </c>
      <c r="M1477" t="s">
        <v>6197</v>
      </c>
    </row>
    <row r="1478" spans="1:13">
      <c r="A1478">
        <v>1476</v>
      </c>
      <c r="B1478">
        <f>"028"</f>
        <v>0</v>
      </c>
      <c r="C1478" t="s">
        <v>6161</v>
      </c>
      <c r="D1478">
        <v>2024</v>
      </c>
      <c r="E1478" t="s">
        <v>456</v>
      </c>
      <c r="F1478" t="s">
        <v>15</v>
      </c>
      <c r="G1478" t="s">
        <v>16</v>
      </c>
      <c r="H1478" t="s">
        <v>17</v>
      </c>
      <c r="I1478" t="s">
        <v>18</v>
      </c>
      <c r="J1478" t="s">
        <v>6198</v>
      </c>
      <c r="K1478" t="s">
        <v>6199</v>
      </c>
      <c r="L1478" t="s">
        <v>6200</v>
      </c>
      <c r="M1478" t="s">
        <v>6201</v>
      </c>
    </row>
    <row r="1479" spans="1:13">
      <c r="A1479">
        <v>1477</v>
      </c>
      <c r="B1479">
        <f>"028"</f>
        <v>0</v>
      </c>
      <c r="C1479" t="s">
        <v>6161</v>
      </c>
      <c r="D1479">
        <v>2024</v>
      </c>
      <c r="E1479" t="s">
        <v>58</v>
      </c>
      <c r="F1479" t="s">
        <v>15</v>
      </c>
      <c r="G1479" t="s">
        <v>16</v>
      </c>
      <c r="H1479" t="s">
        <v>17</v>
      </c>
      <c r="I1479" t="s">
        <v>18</v>
      </c>
      <c r="J1479" t="s">
        <v>6202</v>
      </c>
      <c r="K1479" t="s">
        <v>6203</v>
      </c>
      <c r="L1479" t="s">
        <v>6204</v>
      </c>
      <c r="M1479" t="s">
        <v>6205</v>
      </c>
    </row>
    <row r="1480" spans="1:13">
      <c r="A1480">
        <v>1478</v>
      </c>
      <c r="B1480">
        <f>"028"</f>
        <v>0</v>
      </c>
      <c r="C1480" t="s">
        <v>6161</v>
      </c>
      <c r="D1480">
        <v>2024</v>
      </c>
      <c r="E1480" t="s">
        <v>63</v>
      </c>
      <c r="F1480" t="s">
        <v>15</v>
      </c>
      <c r="G1480" t="s">
        <v>16</v>
      </c>
      <c r="H1480" t="s">
        <v>17</v>
      </c>
      <c r="I1480" t="s">
        <v>18</v>
      </c>
      <c r="J1480" t="s">
        <v>6206</v>
      </c>
      <c r="K1480" t="s">
        <v>6207</v>
      </c>
      <c r="L1480" t="s">
        <v>6208</v>
      </c>
      <c r="M1480" t="s">
        <v>6209</v>
      </c>
    </row>
    <row r="1481" spans="1:13">
      <c r="A1481">
        <v>1479</v>
      </c>
      <c r="B1481">
        <f>"028"</f>
        <v>0</v>
      </c>
      <c r="C1481" t="s">
        <v>6161</v>
      </c>
      <c r="D1481">
        <v>2024</v>
      </c>
      <c r="E1481" t="s">
        <v>183</v>
      </c>
      <c r="F1481" t="s">
        <v>15</v>
      </c>
      <c r="G1481" t="s">
        <v>16</v>
      </c>
      <c r="H1481" t="s">
        <v>17</v>
      </c>
      <c r="I1481" t="s">
        <v>18</v>
      </c>
      <c r="J1481" t="s">
        <v>6210</v>
      </c>
      <c r="K1481" t="s">
        <v>6211</v>
      </c>
      <c r="L1481" t="s">
        <v>6212</v>
      </c>
      <c r="M1481" t="s">
        <v>6213</v>
      </c>
    </row>
    <row r="1482" spans="1:13">
      <c r="A1482">
        <v>1480</v>
      </c>
      <c r="B1482">
        <f>"028"</f>
        <v>0</v>
      </c>
      <c r="C1482" t="s">
        <v>6161</v>
      </c>
      <c r="D1482">
        <v>2024</v>
      </c>
      <c r="E1482" t="s">
        <v>218</v>
      </c>
      <c r="F1482" t="s">
        <v>15</v>
      </c>
      <c r="G1482" t="s">
        <v>16</v>
      </c>
      <c r="H1482" t="s">
        <v>17</v>
      </c>
      <c r="I1482" t="s">
        <v>18</v>
      </c>
      <c r="J1482" t="s">
        <v>6214</v>
      </c>
      <c r="K1482" t="s">
        <v>6215</v>
      </c>
      <c r="L1482" t="s">
        <v>6216</v>
      </c>
      <c r="M1482" t="s">
        <v>6217</v>
      </c>
    </row>
    <row r="1483" spans="1:13">
      <c r="A1483">
        <v>1481</v>
      </c>
      <c r="B1483">
        <f>"028"</f>
        <v>0</v>
      </c>
      <c r="C1483" t="s">
        <v>6161</v>
      </c>
      <c r="D1483">
        <v>2024</v>
      </c>
      <c r="E1483" t="s">
        <v>303</v>
      </c>
      <c r="F1483" t="s">
        <v>15</v>
      </c>
      <c r="G1483" t="s">
        <v>16</v>
      </c>
      <c r="H1483" t="s">
        <v>17</v>
      </c>
      <c r="I1483" t="s">
        <v>18</v>
      </c>
      <c r="J1483" t="s">
        <v>6218</v>
      </c>
      <c r="K1483" t="s">
        <v>6219</v>
      </c>
      <c r="L1483" t="s">
        <v>6220</v>
      </c>
      <c r="M1483" t="s">
        <v>6221</v>
      </c>
    </row>
    <row r="1484" spans="1:13">
      <c r="A1484">
        <v>1482</v>
      </c>
      <c r="B1484">
        <f>"031"</f>
        <v>0</v>
      </c>
      <c r="C1484" t="s">
        <v>6222</v>
      </c>
      <c r="D1484">
        <v>2024</v>
      </c>
      <c r="E1484" t="s">
        <v>138</v>
      </c>
      <c r="F1484" t="s">
        <v>378</v>
      </c>
      <c r="G1484" t="s">
        <v>379</v>
      </c>
      <c r="H1484" t="s">
        <v>17</v>
      </c>
      <c r="I1484" t="s">
        <v>18</v>
      </c>
      <c r="J1484" t="s">
        <v>6223</v>
      </c>
      <c r="K1484" t="s">
        <v>6224</v>
      </c>
      <c r="L1484" t="s">
        <v>6225</v>
      </c>
      <c r="M1484" t="s">
        <v>6226</v>
      </c>
    </row>
    <row r="1485" spans="1:13">
      <c r="A1485">
        <v>1483</v>
      </c>
      <c r="B1485">
        <f>"031"</f>
        <v>0</v>
      </c>
      <c r="C1485" t="s">
        <v>6222</v>
      </c>
      <c r="D1485">
        <v>2024</v>
      </c>
      <c r="E1485" t="s">
        <v>183</v>
      </c>
      <c r="F1485" t="s">
        <v>378</v>
      </c>
      <c r="G1485" t="s">
        <v>379</v>
      </c>
      <c r="H1485" t="s">
        <v>17</v>
      </c>
      <c r="I1485" t="s">
        <v>18</v>
      </c>
      <c r="J1485" t="s">
        <v>6227</v>
      </c>
      <c r="K1485" t="s">
        <v>6228</v>
      </c>
      <c r="L1485" t="s">
        <v>6229</v>
      </c>
      <c r="M1485" t="s">
        <v>6230</v>
      </c>
    </row>
    <row r="1486" spans="1:13">
      <c r="A1486">
        <v>1484</v>
      </c>
      <c r="B1486">
        <f>"032"</f>
        <v>0</v>
      </c>
      <c r="C1486" t="s">
        <v>6231</v>
      </c>
      <c r="D1486">
        <v>2024</v>
      </c>
      <c r="E1486" t="s">
        <v>419</v>
      </c>
      <c r="F1486" t="s">
        <v>15</v>
      </c>
      <c r="G1486" t="s">
        <v>16</v>
      </c>
      <c r="H1486" t="s">
        <v>17</v>
      </c>
      <c r="I1486" t="s">
        <v>18</v>
      </c>
      <c r="J1486" t="s">
        <v>6232</v>
      </c>
      <c r="K1486" t="s">
        <v>6233</v>
      </c>
      <c r="L1486" t="s">
        <v>6234</v>
      </c>
      <c r="M1486" t="s">
        <v>6235</v>
      </c>
    </row>
    <row r="1487" spans="1:13">
      <c r="A1487">
        <v>1485</v>
      </c>
      <c r="B1487">
        <f>"032"</f>
        <v>0</v>
      </c>
      <c r="C1487" t="s">
        <v>6231</v>
      </c>
      <c r="D1487">
        <v>2024</v>
      </c>
      <c r="E1487" t="s">
        <v>23</v>
      </c>
      <c r="F1487" t="s">
        <v>15</v>
      </c>
      <c r="G1487" t="s">
        <v>16</v>
      </c>
      <c r="H1487" t="s">
        <v>17</v>
      </c>
      <c r="I1487" t="s">
        <v>18</v>
      </c>
      <c r="J1487" t="s">
        <v>6236</v>
      </c>
      <c r="K1487" t="s">
        <v>6237</v>
      </c>
      <c r="L1487" t="s">
        <v>6238</v>
      </c>
      <c r="M1487" t="s">
        <v>6239</v>
      </c>
    </row>
    <row r="1488" spans="1:13">
      <c r="A1488">
        <v>1486</v>
      </c>
      <c r="B1488">
        <f>"032"</f>
        <v>0</v>
      </c>
      <c r="C1488" t="s">
        <v>6231</v>
      </c>
      <c r="D1488">
        <v>2024</v>
      </c>
      <c r="E1488" t="s">
        <v>28</v>
      </c>
      <c r="F1488" t="s">
        <v>15</v>
      </c>
      <c r="G1488" t="s">
        <v>16</v>
      </c>
      <c r="H1488" t="s">
        <v>17</v>
      </c>
      <c r="I1488" t="s">
        <v>18</v>
      </c>
      <c r="J1488" t="s">
        <v>6240</v>
      </c>
      <c r="K1488" t="s">
        <v>6241</v>
      </c>
      <c r="L1488" t="s">
        <v>6242</v>
      </c>
      <c r="M1488" t="s">
        <v>6243</v>
      </c>
    </row>
    <row r="1489" spans="1:13">
      <c r="A1489">
        <v>1487</v>
      </c>
      <c r="B1489">
        <f>"032"</f>
        <v>0</v>
      </c>
      <c r="C1489" t="s">
        <v>6231</v>
      </c>
      <c r="D1489">
        <v>2024</v>
      </c>
      <c r="E1489" t="s">
        <v>33</v>
      </c>
      <c r="F1489" t="s">
        <v>15</v>
      </c>
      <c r="G1489" t="s">
        <v>16</v>
      </c>
      <c r="H1489" t="s">
        <v>17</v>
      </c>
      <c r="I1489" t="s">
        <v>18</v>
      </c>
      <c r="J1489" t="s">
        <v>6244</v>
      </c>
      <c r="K1489" t="s">
        <v>6245</v>
      </c>
      <c r="L1489" t="s">
        <v>6246</v>
      </c>
      <c r="M1489" t="s">
        <v>6247</v>
      </c>
    </row>
    <row r="1490" spans="1:13">
      <c r="A1490">
        <v>1488</v>
      </c>
      <c r="B1490">
        <f>"032"</f>
        <v>0</v>
      </c>
      <c r="C1490" t="s">
        <v>6231</v>
      </c>
      <c r="D1490">
        <v>2024</v>
      </c>
      <c r="E1490" t="s">
        <v>38</v>
      </c>
      <c r="F1490" t="s">
        <v>15</v>
      </c>
      <c r="G1490" t="s">
        <v>16</v>
      </c>
      <c r="H1490" t="s">
        <v>17</v>
      </c>
      <c r="I1490" t="s">
        <v>18</v>
      </c>
      <c r="J1490" t="s">
        <v>6248</v>
      </c>
      <c r="K1490" t="s">
        <v>6249</v>
      </c>
      <c r="L1490" t="s">
        <v>6250</v>
      </c>
      <c r="M1490" t="s">
        <v>6251</v>
      </c>
    </row>
    <row r="1491" spans="1:13">
      <c r="A1491">
        <v>1489</v>
      </c>
      <c r="B1491">
        <f>"032"</f>
        <v>0</v>
      </c>
      <c r="C1491" t="s">
        <v>6231</v>
      </c>
      <c r="D1491">
        <v>2024</v>
      </c>
      <c r="E1491" t="s">
        <v>43</v>
      </c>
      <c r="F1491" t="s">
        <v>15</v>
      </c>
      <c r="G1491" t="s">
        <v>16</v>
      </c>
      <c r="H1491" t="s">
        <v>17</v>
      </c>
      <c r="I1491" t="s">
        <v>18</v>
      </c>
      <c r="J1491" t="s">
        <v>6252</v>
      </c>
      <c r="K1491" t="s">
        <v>6253</v>
      </c>
      <c r="L1491" t="s">
        <v>6254</v>
      </c>
      <c r="M1491" t="s">
        <v>6255</v>
      </c>
    </row>
    <row r="1492" spans="1:13">
      <c r="A1492">
        <v>1490</v>
      </c>
      <c r="B1492">
        <f>"032"</f>
        <v>0</v>
      </c>
      <c r="C1492" t="s">
        <v>6231</v>
      </c>
      <c r="D1492">
        <v>2024</v>
      </c>
      <c r="E1492" t="s">
        <v>456</v>
      </c>
      <c r="F1492" t="s">
        <v>15</v>
      </c>
      <c r="G1492" t="s">
        <v>16</v>
      </c>
      <c r="H1492" t="s">
        <v>17</v>
      </c>
      <c r="I1492" t="s">
        <v>18</v>
      </c>
      <c r="J1492" t="s">
        <v>6256</v>
      </c>
      <c r="K1492" t="s">
        <v>6257</v>
      </c>
      <c r="L1492" t="s">
        <v>6258</v>
      </c>
      <c r="M1492" t="s">
        <v>6259</v>
      </c>
    </row>
    <row r="1493" spans="1:13">
      <c r="A1493">
        <v>1491</v>
      </c>
      <c r="B1493">
        <f>"032"</f>
        <v>0</v>
      </c>
      <c r="C1493" t="s">
        <v>6231</v>
      </c>
      <c r="D1493">
        <v>2024</v>
      </c>
      <c r="E1493" t="s">
        <v>58</v>
      </c>
      <c r="F1493" t="s">
        <v>15</v>
      </c>
      <c r="G1493" t="s">
        <v>16</v>
      </c>
      <c r="H1493" t="s">
        <v>17</v>
      </c>
      <c r="I1493" t="s">
        <v>18</v>
      </c>
      <c r="J1493" t="s">
        <v>6260</v>
      </c>
      <c r="K1493" t="s">
        <v>6261</v>
      </c>
      <c r="L1493" t="s">
        <v>6262</v>
      </c>
      <c r="M1493" t="s">
        <v>6263</v>
      </c>
    </row>
    <row r="1494" spans="1:13">
      <c r="A1494">
        <v>1492</v>
      </c>
      <c r="B1494">
        <f>"032"</f>
        <v>0</v>
      </c>
      <c r="C1494" t="s">
        <v>6231</v>
      </c>
      <c r="D1494">
        <v>2024</v>
      </c>
      <c r="E1494" t="s">
        <v>63</v>
      </c>
      <c r="F1494" t="s">
        <v>15</v>
      </c>
      <c r="G1494" t="s">
        <v>16</v>
      </c>
      <c r="H1494" t="s">
        <v>17</v>
      </c>
      <c r="I1494" t="s">
        <v>18</v>
      </c>
      <c r="J1494" t="s">
        <v>6264</v>
      </c>
      <c r="K1494" t="s">
        <v>6265</v>
      </c>
      <c r="L1494" t="s">
        <v>6266</v>
      </c>
      <c r="M1494" t="s">
        <v>6267</v>
      </c>
    </row>
    <row r="1495" spans="1:13">
      <c r="A1495">
        <v>1493</v>
      </c>
      <c r="B1495">
        <f>"032"</f>
        <v>0</v>
      </c>
      <c r="C1495" t="s">
        <v>6231</v>
      </c>
      <c r="D1495">
        <v>2024</v>
      </c>
      <c r="E1495" t="s">
        <v>73</v>
      </c>
      <c r="F1495" t="s">
        <v>15</v>
      </c>
      <c r="G1495" t="s">
        <v>16</v>
      </c>
      <c r="H1495" t="s">
        <v>17</v>
      </c>
      <c r="I1495" t="s">
        <v>18</v>
      </c>
      <c r="J1495" t="s">
        <v>6268</v>
      </c>
      <c r="K1495" t="s">
        <v>6269</v>
      </c>
      <c r="L1495" t="s">
        <v>6270</v>
      </c>
      <c r="M1495" t="s">
        <v>6271</v>
      </c>
    </row>
    <row r="1496" spans="1:13">
      <c r="A1496">
        <v>1494</v>
      </c>
      <c r="B1496">
        <f>"032"</f>
        <v>0</v>
      </c>
      <c r="C1496" t="s">
        <v>6231</v>
      </c>
      <c r="D1496">
        <v>2024</v>
      </c>
      <c r="E1496" t="s">
        <v>78</v>
      </c>
      <c r="F1496" t="s">
        <v>15</v>
      </c>
      <c r="G1496" t="s">
        <v>16</v>
      </c>
      <c r="H1496" t="s">
        <v>17</v>
      </c>
      <c r="I1496" t="s">
        <v>18</v>
      </c>
      <c r="J1496" t="s">
        <v>6272</v>
      </c>
      <c r="K1496" t="s">
        <v>6273</v>
      </c>
      <c r="L1496" t="s">
        <v>6274</v>
      </c>
      <c r="M1496" t="s">
        <v>6275</v>
      </c>
    </row>
    <row r="1497" spans="1:13">
      <c r="A1497">
        <v>1495</v>
      </c>
      <c r="B1497">
        <f>"032"</f>
        <v>0</v>
      </c>
      <c r="C1497" t="s">
        <v>6231</v>
      </c>
      <c r="D1497">
        <v>2024</v>
      </c>
      <c r="E1497" t="s">
        <v>473</v>
      </c>
      <c r="F1497" t="s">
        <v>15</v>
      </c>
      <c r="G1497" t="s">
        <v>16</v>
      </c>
      <c r="H1497" t="s">
        <v>17</v>
      </c>
      <c r="I1497" t="s">
        <v>18</v>
      </c>
      <c r="J1497" t="s">
        <v>6276</v>
      </c>
      <c r="K1497" t="s">
        <v>6277</v>
      </c>
      <c r="L1497" t="s">
        <v>6278</v>
      </c>
      <c r="M1497" t="s">
        <v>6279</v>
      </c>
    </row>
    <row r="1498" spans="1:13">
      <c r="A1498">
        <v>1496</v>
      </c>
      <c r="B1498">
        <f>"032"</f>
        <v>0</v>
      </c>
      <c r="C1498" t="s">
        <v>6231</v>
      </c>
      <c r="D1498">
        <v>2024</v>
      </c>
      <c r="E1498" t="s">
        <v>478</v>
      </c>
      <c r="F1498" t="s">
        <v>15</v>
      </c>
      <c r="G1498" t="s">
        <v>16</v>
      </c>
      <c r="H1498" t="s">
        <v>17</v>
      </c>
      <c r="I1498" t="s">
        <v>18</v>
      </c>
      <c r="J1498" t="s">
        <v>6280</v>
      </c>
      <c r="K1498" t="s">
        <v>6281</v>
      </c>
      <c r="L1498" t="s">
        <v>6282</v>
      </c>
      <c r="M1498" t="s">
        <v>6283</v>
      </c>
    </row>
    <row r="1499" spans="1:13">
      <c r="A1499">
        <v>1497</v>
      </c>
      <c r="B1499">
        <f>"032"</f>
        <v>0</v>
      </c>
      <c r="C1499" t="s">
        <v>6231</v>
      </c>
      <c r="D1499">
        <v>2024</v>
      </c>
      <c r="E1499" t="s">
        <v>83</v>
      </c>
      <c r="F1499" t="s">
        <v>15</v>
      </c>
      <c r="G1499" t="s">
        <v>16</v>
      </c>
      <c r="H1499" t="s">
        <v>17</v>
      </c>
      <c r="I1499" t="s">
        <v>18</v>
      </c>
      <c r="J1499" t="s">
        <v>6284</v>
      </c>
      <c r="K1499" t="s">
        <v>6285</v>
      </c>
      <c r="L1499" t="s">
        <v>6286</v>
      </c>
      <c r="M1499" t="s">
        <v>6287</v>
      </c>
    </row>
    <row r="1500" spans="1:13">
      <c r="A1500">
        <v>1498</v>
      </c>
      <c r="B1500">
        <f>"032"</f>
        <v>0</v>
      </c>
      <c r="C1500" t="s">
        <v>6231</v>
      </c>
      <c r="D1500">
        <v>2024</v>
      </c>
      <c r="E1500" t="s">
        <v>88</v>
      </c>
      <c r="F1500" t="s">
        <v>15</v>
      </c>
      <c r="G1500" t="s">
        <v>16</v>
      </c>
      <c r="H1500" t="s">
        <v>17</v>
      </c>
      <c r="I1500" t="s">
        <v>18</v>
      </c>
      <c r="J1500" t="s">
        <v>6288</v>
      </c>
      <c r="K1500" t="s">
        <v>6289</v>
      </c>
      <c r="L1500" t="s">
        <v>6290</v>
      </c>
      <c r="M1500" t="s">
        <v>6291</v>
      </c>
    </row>
    <row r="1501" spans="1:13">
      <c r="A1501">
        <v>1499</v>
      </c>
      <c r="B1501">
        <f>"032"</f>
        <v>0</v>
      </c>
      <c r="C1501" t="s">
        <v>6231</v>
      </c>
      <c r="D1501">
        <v>2024</v>
      </c>
      <c r="E1501" t="s">
        <v>93</v>
      </c>
      <c r="F1501" t="s">
        <v>15</v>
      </c>
      <c r="G1501" t="s">
        <v>16</v>
      </c>
      <c r="H1501" t="s">
        <v>17</v>
      </c>
      <c r="I1501" t="s">
        <v>18</v>
      </c>
      <c r="J1501" t="s">
        <v>6292</v>
      </c>
      <c r="K1501" t="s">
        <v>6293</v>
      </c>
      <c r="L1501" t="s">
        <v>6294</v>
      </c>
      <c r="M1501" t="s">
        <v>6295</v>
      </c>
    </row>
    <row r="1502" spans="1:13">
      <c r="A1502">
        <v>1500</v>
      </c>
      <c r="B1502">
        <f>"032"</f>
        <v>0</v>
      </c>
      <c r="C1502" t="s">
        <v>6231</v>
      </c>
      <c r="D1502">
        <v>2024</v>
      </c>
      <c r="E1502" t="s">
        <v>98</v>
      </c>
      <c r="F1502" t="s">
        <v>15</v>
      </c>
      <c r="G1502" t="s">
        <v>16</v>
      </c>
      <c r="H1502" t="s">
        <v>17</v>
      </c>
      <c r="I1502" t="s">
        <v>18</v>
      </c>
      <c r="J1502" t="s">
        <v>6296</v>
      </c>
      <c r="K1502" t="s">
        <v>6297</v>
      </c>
      <c r="L1502" t="s">
        <v>6298</v>
      </c>
      <c r="M1502" t="s">
        <v>6299</v>
      </c>
    </row>
    <row r="1503" spans="1:13">
      <c r="A1503">
        <v>1501</v>
      </c>
      <c r="B1503">
        <f>"032"</f>
        <v>0</v>
      </c>
      <c r="C1503" t="s">
        <v>6231</v>
      </c>
      <c r="D1503">
        <v>2024</v>
      </c>
      <c r="E1503" t="s">
        <v>504</v>
      </c>
      <c r="F1503" t="s">
        <v>15</v>
      </c>
      <c r="G1503" t="s">
        <v>16</v>
      </c>
      <c r="H1503" t="s">
        <v>17</v>
      </c>
      <c r="I1503" t="s">
        <v>18</v>
      </c>
      <c r="J1503" t="s">
        <v>6300</v>
      </c>
      <c r="K1503" t="s">
        <v>6301</v>
      </c>
      <c r="L1503" t="s">
        <v>6302</v>
      </c>
      <c r="M1503" t="s">
        <v>6303</v>
      </c>
    </row>
    <row r="1504" spans="1:13">
      <c r="A1504">
        <v>1502</v>
      </c>
      <c r="B1504">
        <f>"032"</f>
        <v>0</v>
      </c>
      <c r="C1504" t="s">
        <v>6231</v>
      </c>
      <c r="D1504">
        <v>2024</v>
      </c>
      <c r="E1504" t="s">
        <v>509</v>
      </c>
      <c r="F1504" t="s">
        <v>15</v>
      </c>
      <c r="G1504" t="s">
        <v>16</v>
      </c>
      <c r="H1504" t="s">
        <v>17</v>
      </c>
      <c r="I1504" t="s">
        <v>18</v>
      </c>
      <c r="J1504" t="s">
        <v>6304</v>
      </c>
      <c r="K1504" t="s">
        <v>6305</v>
      </c>
      <c r="L1504" t="s">
        <v>6306</v>
      </c>
      <c r="M1504" t="s">
        <v>6307</v>
      </c>
    </row>
    <row r="1505" spans="1:13">
      <c r="A1505">
        <v>1503</v>
      </c>
      <c r="B1505">
        <f>"032"</f>
        <v>0</v>
      </c>
      <c r="C1505" t="s">
        <v>6231</v>
      </c>
      <c r="D1505">
        <v>2024</v>
      </c>
      <c r="E1505" t="s">
        <v>103</v>
      </c>
      <c r="F1505" t="s">
        <v>15</v>
      </c>
      <c r="G1505" t="s">
        <v>16</v>
      </c>
      <c r="H1505" t="s">
        <v>17</v>
      </c>
      <c r="I1505" t="s">
        <v>18</v>
      </c>
      <c r="J1505" t="s">
        <v>6308</v>
      </c>
      <c r="K1505" t="s">
        <v>6309</v>
      </c>
      <c r="L1505" t="s">
        <v>6310</v>
      </c>
      <c r="M1505" t="s">
        <v>6311</v>
      </c>
    </row>
    <row r="1506" spans="1:13">
      <c r="A1506">
        <v>1504</v>
      </c>
      <c r="B1506">
        <f>"032"</f>
        <v>0</v>
      </c>
      <c r="C1506" t="s">
        <v>6231</v>
      </c>
      <c r="D1506">
        <v>2024</v>
      </c>
      <c r="E1506" t="s">
        <v>108</v>
      </c>
      <c r="F1506" t="s">
        <v>15</v>
      </c>
      <c r="G1506" t="s">
        <v>16</v>
      </c>
      <c r="H1506" t="s">
        <v>17</v>
      </c>
      <c r="I1506" t="s">
        <v>18</v>
      </c>
      <c r="J1506" t="s">
        <v>6312</v>
      </c>
      <c r="K1506" t="s">
        <v>6313</v>
      </c>
      <c r="L1506" t="s">
        <v>6314</v>
      </c>
      <c r="M1506" t="s">
        <v>6315</v>
      </c>
    </row>
    <row r="1507" spans="1:13">
      <c r="A1507">
        <v>1505</v>
      </c>
      <c r="B1507">
        <f>"032"</f>
        <v>0</v>
      </c>
      <c r="C1507" t="s">
        <v>6231</v>
      </c>
      <c r="D1507">
        <v>2024</v>
      </c>
      <c r="E1507" t="s">
        <v>113</v>
      </c>
      <c r="F1507" t="s">
        <v>15</v>
      </c>
      <c r="G1507" t="s">
        <v>16</v>
      </c>
      <c r="H1507" t="s">
        <v>17</v>
      </c>
      <c r="I1507" t="s">
        <v>18</v>
      </c>
      <c r="J1507" t="s">
        <v>6316</v>
      </c>
      <c r="K1507" t="s">
        <v>6317</v>
      </c>
      <c r="L1507" t="s">
        <v>6318</v>
      </c>
      <c r="M1507" t="s">
        <v>6319</v>
      </c>
    </row>
    <row r="1508" spans="1:13">
      <c r="A1508">
        <v>1506</v>
      </c>
      <c r="B1508">
        <f>"032"</f>
        <v>0</v>
      </c>
      <c r="C1508" t="s">
        <v>6231</v>
      </c>
      <c r="D1508">
        <v>2024</v>
      </c>
      <c r="E1508" t="s">
        <v>118</v>
      </c>
      <c r="F1508" t="s">
        <v>15</v>
      </c>
      <c r="G1508" t="s">
        <v>16</v>
      </c>
      <c r="H1508" t="s">
        <v>17</v>
      </c>
      <c r="I1508" t="s">
        <v>18</v>
      </c>
      <c r="J1508" t="s">
        <v>6320</v>
      </c>
      <c r="K1508" t="s">
        <v>6321</v>
      </c>
      <c r="L1508" t="s">
        <v>6322</v>
      </c>
      <c r="M1508" t="s">
        <v>6323</v>
      </c>
    </row>
    <row r="1509" spans="1:13">
      <c r="A1509">
        <v>1507</v>
      </c>
      <c r="B1509">
        <f>"032"</f>
        <v>0</v>
      </c>
      <c r="C1509" t="s">
        <v>6231</v>
      </c>
      <c r="D1509">
        <v>2024</v>
      </c>
      <c r="E1509" t="s">
        <v>133</v>
      </c>
      <c r="F1509" t="s">
        <v>15</v>
      </c>
      <c r="G1509" t="s">
        <v>16</v>
      </c>
      <c r="H1509" t="s">
        <v>17</v>
      </c>
      <c r="I1509" t="s">
        <v>18</v>
      </c>
      <c r="J1509" t="s">
        <v>6324</v>
      </c>
      <c r="K1509" t="s">
        <v>6325</v>
      </c>
      <c r="L1509" t="s">
        <v>6326</v>
      </c>
      <c r="M1509" t="s">
        <v>6327</v>
      </c>
    </row>
    <row r="1510" spans="1:13">
      <c r="A1510">
        <v>1508</v>
      </c>
      <c r="B1510">
        <f>"032"</f>
        <v>0</v>
      </c>
      <c r="C1510" t="s">
        <v>6231</v>
      </c>
      <c r="D1510">
        <v>2024</v>
      </c>
      <c r="E1510" t="s">
        <v>143</v>
      </c>
      <c r="F1510" t="s">
        <v>15</v>
      </c>
      <c r="G1510" t="s">
        <v>16</v>
      </c>
      <c r="H1510" t="s">
        <v>17</v>
      </c>
      <c r="I1510" t="s">
        <v>18</v>
      </c>
      <c r="J1510" t="s">
        <v>6328</v>
      </c>
      <c r="K1510" t="s">
        <v>6329</v>
      </c>
      <c r="L1510" t="s">
        <v>6330</v>
      </c>
      <c r="M1510" t="s">
        <v>6331</v>
      </c>
    </row>
    <row r="1511" spans="1:13">
      <c r="A1511">
        <v>1509</v>
      </c>
      <c r="B1511">
        <f>"032"</f>
        <v>0</v>
      </c>
      <c r="C1511" t="s">
        <v>6231</v>
      </c>
      <c r="D1511">
        <v>2024</v>
      </c>
      <c r="E1511" t="s">
        <v>148</v>
      </c>
      <c r="F1511" t="s">
        <v>15</v>
      </c>
      <c r="G1511" t="s">
        <v>16</v>
      </c>
      <c r="H1511" t="s">
        <v>17</v>
      </c>
      <c r="I1511" t="s">
        <v>18</v>
      </c>
      <c r="J1511" t="s">
        <v>6332</v>
      </c>
      <c r="K1511" t="s">
        <v>6333</v>
      </c>
      <c r="L1511" t="s">
        <v>6334</v>
      </c>
      <c r="M1511" t="s">
        <v>6335</v>
      </c>
    </row>
    <row r="1512" spans="1:13">
      <c r="A1512">
        <v>1510</v>
      </c>
      <c r="B1512">
        <f>"032"</f>
        <v>0</v>
      </c>
      <c r="C1512" t="s">
        <v>6231</v>
      </c>
      <c r="D1512">
        <v>2024</v>
      </c>
      <c r="E1512" t="s">
        <v>1759</v>
      </c>
      <c r="F1512" t="s">
        <v>15</v>
      </c>
      <c r="G1512" t="s">
        <v>16</v>
      </c>
      <c r="H1512" t="s">
        <v>17</v>
      </c>
      <c r="I1512" t="s">
        <v>18</v>
      </c>
      <c r="J1512" t="s">
        <v>6336</v>
      </c>
      <c r="K1512" t="s">
        <v>6337</v>
      </c>
      <c r="L1512" t="s">
        <v>6338</v>
      </c>
      <c r="M1512" t="s">
        <v>6339</v>
      </c>
    </row>
    <row r="1513" spans="1:13">
      <c r="A1513">
        <v>1511</v>
      </c>
      <c r="B1513">
        <f>"032"</f>
        <v>0</v>
      </c>
      <c r="C1513" t="s">
        <v>6231</v>
      </c>
      <c r="D1513">
        <v>2024</v>
      </c>
      <c r="E1513" t="s">
        <v>551</v>
      </c>
      <c r="F1513" t="s">
        <v>15</v>
      </c>
      <c r="G1513" t="s">
        <v>16</v>
      </c>
      <c r="H1513" t="s">
        <v>17</v>
      </c>
      <c r="I1513" t="s">
        <v>18</v>
      </c>
      <c r="J1513" t="s">
        <v>6340</v>
      </c>
      <c r="K1513" t="s">
        <v>6341</v>
      </c>
      <c r="L1513" t="s">
        <v>6342</v>
      </c>
      <c r="M1513" t="s">
        <v>6343</v>
      </c>
    </row>
    <row r="1514" spans="1:13">
      <c r="A1514">
        <v>1512</v>
      </c>
      <c r="B1514">
        <f>"032"</f>
        <v>0</v>
      </c>
      <c r="C1514" t="s">
        <v>6231</v>
      </c>
      <c r="D1514">
        <v>2024</v>
      </c>
      <c r="E1514" t="s">
        <v>163</v>
      </c>
      <c r="F1514" t="s">
        <v>15</v>
      </c>
      <c r="G1514" t="s">
        <v>16</v>
      </c>
      <c r="H1514" t="s">
        <v>17</v>
      </c>
      <c r="I1514" t="s">
        <v>18</v>
      </c>
      <c r="J1514" t="s">
        <v>6344</v>
      </c>
      <c r="K1514" t="s">
        <v>6345</v>
      </c>
      <c r="L1514" t="s">
        <v>6346</v>
      </c>
      <c r="M1514" t="s">
        <v>6347</v>
      </c>
    </row>
    <row r="1515" spans="1:13">
      <c r="A1515">
        <v>1513</v>
      </c>
      <c r="B1515">
        <f>"032"</f>
        <v>0</v>
      </c>
      <c r="C1515" t="s">
        <v>6231</v>
      </c>
      <c r="D1515">
        <v>2024</v>
      </c>
      <c r="E1515" t="s">
        <v>168</v>
      </c>
      <c r="F1515" t="s">
        <v>15</v>
      </c>
      <c r="G1515" t="s">
        <v>16</v>
      </c>
      <c r="H1515" t="s">
        <v>17</v>
      </c>
      <c r="I1515" t="s">
        <v>18</v>
      </c>
      <c r="J1515" t="s">
        <v>6348</v>
      </c>
      <c r="K1515" t="s">
        <v>6349</v>
      </c>
      <c r="L1515" t="s">
        <v>6350</v>
      </c>
      <c r="M1515" t="s">
        <v>6351</v>
      </c>
    </row>
    <row r="1516" spans="1:13">
      <c r="A1516">
        <v>1514</v>
      </c>
      <c r="B1516">
        <f>"032"</f>
        <v>0</v>
      </c>
      <c r="C1516" t="s">
        <v>6231</v>
      </c>
      <c r="D1516">
        <v>2024</v>
      </c>
      <c r="E1516" t="s">
        <v>178</v>
      </c>
      <c r="F1516" t="s">
        <v>15</v>
      </c>
      <c r="G1516" t="s">
        <v>16</v>
      </c>
      <c r="H1516" t="s">
        <v>17</v>
      </c>
      <c r="I1516" t="s">
        <v>18</v>
      </c>
      <c r="J1516" t="s">
        <v>6352</v>
      </c>
      <c r="K1516" t="s">
        <v>6353</v>
      </c>
      <c r="L1516" t="s">
        <v>6354</v>
      </c>
      <c r="M1516" t="s">
        <v>6355</v>
      </c>
    </row>
    <row r="1517" spans="1:13">
      <c r="A1517">
        <v>1515</v>
      </c>
      <c r="B1517">
        <f>"032"</f>
        <v>0</v>
      </c>
      <c r="C1517" t="s">
        <v>6231</v>
      </c>
      <c r="D1517">
        <v>2024</v>
      </c>
      <c r="E1517" t="s">
        <v>183</v>
      </c>
      <c r="F1517" t="s">
        <v>15</v>
      </c>
      <c r="G1517" t="s">
        <v>16</v>
      </c>
      <c r="H1517" t="s">
        <v>17</v>
      </c>
      <c r="I1517" t="s">
        <v>18</v>
      </c>
      <c r="J1517" t="s">
        <v>6356</v>
      </c>
      <c r="K1517" t="s">
        <v>6357</v>
      </c>
      <c r="L1517" t="s">
        <v>6358</v>
      </c>
      <c r="M1517" t="s">
        <v>6359</v>
      </c>
    </row>
    <row r="1518" spans="1:13">
      <c r="A1518">
        <v>1516</v>
      </c>
      <c r="B1518">
        <f>"032"</f>
        <v>0</v>
      </c>
      <c r="C1518" t="s">
        <v>6231</v>
      </c>
      <c r="D1518">
        <v>2024</v>
      </c>
      <c r="E1518" t="s">
        <v>203</v>
      </c>
      <c r="F1518" t="s">
        <v>15</v>
      </c>
      <c r="G1518" t="s">
        <v>16</v>
      </c>
      <c r="H1518" t="s">
        <v>17</v>
      </c>
      <c r="I1518" t="s">
        <v>18</v>
      </c>
      <c r="J1518" t="s">
        <v>6360</v>
      </c>
      <c r="K1518" t="s">
        <v>6361</v>
      </c>
      <c r="L1518" t="s">
        <v>6362</v>
      </c>
      <c r="M1518" t="s">
        <v>6363</v>
      </c>
    </row>
    <row r="1519" spans="1:13">
      <c r="A1519">
        <v>1517</v>
      </c>
      <c r="B1519">
        <f>"032"</f>
        <v>0</v>
      </c>
      <c r="C1519" t="s">
        <v>6231</v>
      </c>
      <c r="D1519">
        <v>2024</v>
      </c>
      <c r="E1519" t="s">
        <v>208</v>
      </c>
      <c r="F1519" t="s">
        <v>15</v>
      </c>
      <c r="G1519" t="s">
        <v>16</v>
      </c>
      <c r="H1519" t="s">
        <v>17</v>
      </c>
      <c r="I1519" t="s">
        <v>18</v>
      </c>
      <c r="J1519" t="s">
        <v>6364</v>
      </c>
      <c r="K1519" t="s">
        <v>6365</v>
      </c>
      <c r="L1519" t="s">
        <v>6366</v>
      </c>
      <c r="M1519" t="s">
        <v>6367</v>
      </c>
    </row>
    <row r="1520" spans="1:13">
      <c r="A1520">
        <v>1518</v>
      </c>
      <c r="B1520">
        <f>"032"</f>
        <v>0</v>
      </c>
      <c r="C1520" t="s">
        <v>6231</v>
      </c>
      <c r="D1520">
        <v>2024</v>
      </c>
      <c r="E1520" t="s">
        <v>615</v>
      </c>
      <c r="F1520" t="s">
        <v>15</v>
      </c>
      <c r="G1520" t="s">
        <v>16</v>
      </c>
      <c r="H1520" t="s">
        <v>17</v>
      </c>
      <c r="I1520" t="s">
        <v>18</v>
      </c>
      <c r="J1520" t="s">
        <v>6368</v>
      </c>
      <c r="K1520" t="s">
        <v>6369</v>
      </c>
      <c r="L1520" t="s">
        <v>6370</v>
      </c>
      <c r="M1520" t="s">
        <v>6371</v>
      </c>
    </row>
    <row r="1521" spans="1:13">
      <c r="A1521">
        <v>1519</v>
      </c>
      <c r="B1521">
        <f>"032"</f>
        <v>0</v>
      </c>
      <c r="C1521" t="s">
        <v>6231</v>
      </c>
      <c r="D1521">
        <v>2024</v>
      </c>
      <c r="E1521" t="s">
        <v>218</v>
      </c>
      <c r="F1521" t="s">
        <v>15</v>
      </c>
      <c r="G1521" t="s">
        <v>16</v>
      </c>
      <c r="H1521" t="s">
        <v>17</v>
      </c>
      <c r="I1521" t="s">
        <v>18</v>
      </c>
      <c r="J1521" t="s">
        <v>6372</v>
      </c>
      <c r="K1521" t="s">
        <v>6373</v>
      </c>
      <c r="L1521" t="s">
        <v>6374</v>
      </c>
      <c r="M1521" t="s">
        <v>6375</v>
      </c>
    </row>
    <row r="1522" spans="1:13">
      <c r="A1522">
        <v>1520</v>
      </c>
      <c r="B1522">
        <f>"032"</f>
        <v>0</v>
      </c>
      <c r="C1522" t="s">
        <v>6231</v>
      </c>
      <c r="D1522">
        <v>2024</v>
      </c>
      <c r="E1522" t="s">
        <v>403</v>
      </c>
      <c r="F1522" t="s">
        <v>15</v>
      </c>
      <c r="G1522" t="s">
        <v>16</v>
      </c>
      <c r="H1522" t="s">
        <v>17</v>
      </c>
      <c r="I1522" t="s">
        <v>18</v>
      </c>
      <c r="J1522" t="s">
        <v>6376</v>
      </c>
      <c r="K1522" t="s">
        <v>6377</v>
      </c>
      <c r="L1522" t="s">
        <v>6378</v>
      </c>
      <c r="M1522" t="s">
        <v>6379</v>
      </c>
    </row>
    <row r="1523" spans="1:13">
      <c r="A1523">
        <v>1521</v>
      </c>
      <c r="B1523">
        <f>"032"</f>
        <v>0</v>
      </c>
      <c r="C1523" t="s">
        <v>6231</v>
      </c>
      <c r="D1523">
        <v>2024</v>
      </c>
      <c r="E1523" t="s">
        <v>408</v>
      </c>
      <c r="F1523" t="s">
        <v>15</v>
      </c>
      <c r="G1523" t="s">
        <v>16</v>
      </c>
      <c r="H1523" t="s">
        <v>17</v>
      </c>
      <c r="I1523" t="s">
        <v>18</v>
      </c>
      <c r="J1523" t="s">
        <v>6380</v>
      </c>
      <c r="K1523" t="s">
        <v>6381</v>
      </c>
      <c r="L1523" t="s">
        <v>6382</v>
      </c>
      <c r="M1523" t="s">
        <v>6383</v>
      </c>
    </row>
    <row r="1524" spans="1:13">
      <c r="A1524">
        <v>1522</v>
      </c>
      <c r="B1524">
        <f>"032"</f>
        <v>0</v>
      </c>
      <c r="C1524" t="s">
        <v>6231</v>
      </c>
      <c r="D1524">
        <v>2024</v>
      </c>
      <c r="E1524" t="s">
        <v>413</v>
      </c>
      <c r="F1524" t="s">
        <v>15</v>
      </c>
      <c r="G1524" t="s">
        <v>16</v>
      </c>
      <c r="H1524" t="s">
        <v>17</v>
      </c>
      <c r="I1524" t="s">
        <v>18</v>
      </c>
      <c r="J1524" t="s">
        <v>6384</v>
      </c>
      <c r="K1524" t="s">
        <v>6385</v>
      </c>
      <c r="L1524" t="s">
        <v>6386</v>
      </c>
      <c r="M1524" t="s">
        <v>6387</v>
      </c>
    </row>
    <row r="1525" spans="1:13">
      <c r="A1525">
        <v>1523</v>
      </c>
      <c r="B1525">
        <f>"032"</f>
        <v>0</v>
      </c>
      <c r="C1525" t="s">
        <v>6231</v>
      </c>
      <c r="D1525">
        <v>2024</v>
      </c>
      <c r="E1525" t="s">
        <v>228</v>
      </c>
      <c r="F1525" t="s">
        <v>15</v>
      </c>
      <c r="G1525" t="s">
        <v>16</v>
      </c>
      <c r="H1525" t="s">
        <v>17</v>
      </c>
      <c r="I1525" t="s">
        <v>18</v>
      </c>
      <c r="J1525" t="s">
        <v>6388</v>
      </c>
      <c r="K1525" t="s">
        <v>6389</v>
      </c>
      <c r="L1525" t="s">
        <v>6390</v>
      </c>
      <c r="M1525" t="s">
        <v>6391</v>
      </c>
    </row>
    <row r="1526" spans="1:13">
      <c r="A1526">
        <v>1524</v>
      </c>
      <c r="B1526">
        <f>"032"</f>
        <v>0</v>
      </c>
      <c r="C1526" t="s">
        <v>6231</v>
      </c>
      <c r="D1526">
        <v>2024</v>
      </c>
      <c r="E1526" t="s">
        <v>233</v>
      </c>
      <c r="F1526" t="s">
        <v>15</v>
      </c>
      <c r="G1526" t="s">
        <v>16</v>
      </c>
      <c r="H1526" t="s">
        <v>17</v>
      </c>
      <c r="I1526" t="s">
        <v>18</v>
      </c>
      <c r="J1526" t="s">
        <v>6392</v>
      </c>
      <c r="K1526" t="s">
        <v>6393</v>
      </c>
      <c r="L1526" t="s">
        <v>6394</v>
      </c>
      <c r="M1526" t="s">
        <v>6395</v>
      </c>
    </row>
    <row r="1527" spans="1:13">
      <c r="A1527">
        <v>1525</v>
      </c>
      <c r="B1527">
        <f>"032"</f>
        <v>0</v>
      </c>
      <c r="C1527" t="s">
        <v>6231</v>
      </c>
      <c r="D1527">
        <v>2024</v>
      </c>
      <c r="E1527" t="s">
        <v>238</v>
      </c>
      <c r="F1527" t="s">
        <v>15</v>
      </c>
      <c r="G1527" t="s">
        <v>16</v>
      </c>
      <c r="H1527" t="s">
        <v>17</v>
      </c>
      <c r="I1527" t="s">
        <v>18</v>
      </c>
      <c r="J1527" t="s">
        <v>6396</v>
      </c>
      <c r="K1527" t="s">
        <v>6397</v>
      </c>
      <c r="L1527" t="s">
        <v>6398</v>
      </c>
      <c r="M1527" t="s">
        <v>6399</v>
      </c>
    </row>
    <row r="1528" spans="1:13">
      <c r="A1528">
        <v>1526</v>
      </c>
      <c r="B1528">
        <f>"032"</f>
        <v>0</v>
      </c>
      <c r="C1528" t="s">
        <v>6231</v>
      </c>
      <c r="D1528">
        <v>2024</v>
      </c>
      <c r="E1528" t="s">
        <v>253</v>
      </c>
      <c r="F1528" t="s">
        <v>15</v>
      </c>
      <c r="G1528" t="s">
        <v>16</v>
      </c>
      <c r="H1528" t="s">
        <v>17</v>
      </c>
      <c r="I1528" t="s">
        <v>18</v>
      </c>
      <c r="J1528" t="s">
        <v>6400</v>
      </c>
      <c r="K1528" t="s">
        <v>6401</v>
      </c>
      <c r="L1528" t="s">
        <v>6402</v>
      </c>
      <c r="M1528" t="s">
        <v>6403</v>
      </c>
    </row>
    <row r="1529" spans="1:13">
      <c r="A1529">
        <v>1527</v>
      </c>
      <c r="B1529">
        <f>"032"</f>
        <v>0</v>
      </c>
      <c r="C1529" t="s">
        <v>6231</v>
      </c>
      <c r="D1529">
        <v>2024</v>
      </c>
      <c r="E1529" t="s">
        <v>258</v>
      </c>
      <c r="F1529" t="s">
        <v>15</v>
      </c>
      <c r="G1529" t="s">
        <v>16</v>
      </c>
      <c r="H1529" t="s">
        <v>17</v>
      </c>
      <c r="I1529" t="s">
        <v>18</v>
      </c>
      <c r="J1529" t="s">
        <v>6404</v>
      </c>
      <c r="K1529" t="s">
        <v>6405</v>
      </c>
      <c r="L1529" t="s">
        <v>6406</v>
      </c>
      <c r="M1529" t="s">
        <v>6407</v>
      </c>
    </row>
    <row r="1530" spans="1:13">
      <c r="A1530">
        <v>1528</v>
      </c>
      <c r="B1530">
        <f>"032"</f>
        <v>0</v>
      </c>
      <c r="C1530" t="s">
        <v>6231</v>
      </c>
      <c r="D1530">
        <v>2024</v>
      </c>
      <c r="E1530" t="s">
        <v>263</v>
      </c>
      <c r="F1530" t="s">
        <v>15</v>
      </c>
      <c r="G1530" t="s">
        <v>16</v>
      </c>
      <c r="H1530" t="s">
        <v>17</v>
      </c>
      <c r="I1530" t="s">
        <v>18</v>
      </c>
      <c r="J1530" t="s">
        <v>6408</v>
      </c>
      <c r="K1530" t="s">
        <v>6409</v>
      </c>
      <c r="L1530" t="s">
        <v>6410</v>
      </c>
      <c r="M1530" t="s">
        <v>6411</v>
      </c>
    </row>
    <row r="1531" spans="1:13">
      <c r="A1531">
        <v>1529</v>
      </c>
      <c r="B1531">
        <f>"032"</f>
        <v>0</v>
      </c>
      <c r="C1531" t="s">
        <v>6231</v>
      </c>
      <c r="D1531">
        <v>2024</v>
      </c>
      <c r="E1531" t="s">
        <v>268</v>
      </c>
      <c r="F1531" t="s">
        <v>15</v>
      </c>
      <c r="G1531" t="s">
        <v>16</v>
      </c>
      <c r="H1531" t="s">
        <v>17</v>
      </c>
      <c r="I1531" t="s">
        <v>18</v>
      </c>
      <c r="J1531" t="s">
        <v>6412</v>
      </c>
      <c r="K1531" t="s">
        <v>6413</v>
      </c>
      <c r="L1531" t="s">
        <v>6414</v>
      </c>
      <c r="M1531" t="s">
        <v>6415</v>
      </c>
    </row>
    <row r="1532" spans="1:13">
      <c r="A1532">
        <v>1530</v>
      </c>
      <c r="B1532">
        <f>"032"</f>
        <v>0</v>
      </c>
      <c r="C1532" t="s">
        <v>6231</v>
      </c>
      <c r="D1532">
        <v>2024</v>
      </c>
      <c r="E1532" t="s">
        <v>273</v>
      </c>
      <c r="F1532" t="s">
        <v>15</v>
      </c>
      <c r="G1532" t="s">
        <v>16</v>
      </c>
      <c r="H1532" t="s">
        <v>17</v>
      </c>
      <c r="I1532" t="s">
        <v>18</v>
      </c>
      <c r="J1532" t="s">
        <v>6416</v>
      </c>
      <c r="K1532" t="s">
        <v>6417</v>
      </c>
      <c r="L1532" t="s">
        <v>6418</v>
      </c>
      <c r="M1532" t="s">
        <v>6419</v>
      </c>
    </row>
    <row r="1533" spans="1:13">
      <c r="A1533">
        <v>1531</v>
      </c>
      <c r="B1533">
        <f>"032"</f>
        <v>0</v>
      </c>
      <c r="C1533" t="s">
        <v>6231</v>
      </c>
      <c r="D1533">
        <v>2024</v>
      </c>
      <c r="E1533" t="s">
        <v>278</v>
      </c>
      <c r="F1533" t="s">
        <v>15</v>
      </c>
      <c r="G1533" t="s">
        <v>16</v>
      </c>
      <c r="H1533" t="s">
        <v>17</v>
      </c>
      <c r="I1533" t="s">
        <v>18</v>
      </c>
      <c r="J1533" t="s">
        <v>6420</v>
      </c>
      <c r="K1533" t="s">
        <v>6421</v>
      </c>
      <c r="L1533" t="s">
        <v>6422</v>
      </c>
      <c r="M1533" t="s">
        <v>6423</v>
      </c>
    </row>
    <row r="1534" spans="1:13">
      <c r="A1534">
        <v>1532</v>
      </c>
      <c r="B1534">
        <f>"032"</f>
        <v>0</v>
      </c>
      <c r="C1534" t="s">
        <v>6231</v>
      </c>
      <c r="D1534">
        <v>2024</v>
      </c>
      <c r="E1534" t="s">
        <v>288</v>
      </c>
      <c r="F1534" t="s">
        <v>15</v>
      </c>
      <c r="G1534" t="s">
        <v>16</v>
      </c>
      <c r="H1534" t="s">
        <v>17</v>
      </c>
      <c r="I1534" t="s">
        <v>18</v>
      </c>
      <c r="J1534" t="s">
        <v>6424</v>
      </c>
      <c r="K1534" t="s">
        <v>6425</v>
      </c>
      <c r="L1534" t="s">
        <v>6426</v>
      </c>
      <c r="M1534" t="s">
        <v>6427</v>
      </c>
    </row>
    <row r="1535" spans="1:13">
      <c r="A1535">
        <v>1533</v>
      </c>
      <c r="B1535">
        <f>"032"</f>
        <v>0</v>
      </c>
      <c r="C1535" t="s">
        <v>6231</v>
      </c>
      <c r="D1535">
        <v>2024</v>
      </c>
      <c r="E1535" t="s">
        <v>3395</v>
      </c>
      <c r="F1535" t="s">
        <v>15</v>
      </c>
      <c r="G1535" t="s">
        <v>16</v>
      </c>
      <c r="H1535" t="s">
        <v>17</v>
      </c>
      <c r="I1535" t="s">
        <v>18</v>
      </c>
      <c r="J1535" t="s">
        <v>6428</v>
      </c>
      <c r="K1535" t="s">
        <v>6429</v>
      </c>
      <c r="L1535" t="s">
        <v>6430</v>
      </c>
      <c r="M1535" t="s">
        <v>6431</v>
      </c>
    </row>
    <row r="1536" spans="1:13">
      <c r="A1536">
        <v>1534</v>
      </c>
      <c r="B1536">
        <f>"032"</f>
        <v>0</v>
      </c>
      <c r="C1536" t="s">
        <v>6231</v>
      </c>
      <c r="D1536">
        <v>2024</v>
      </c>
      <c r="E1536" t="s">
        <v>293</v>
      </c>
      <c r="F1536" t="s">
        <v>15</v>
      </c>
      <c r="G1536" t="s">
        <v>16</v>
      </c>
      <c r="H1536" t="s">
        <v>17</v>
      </c>
      <c r="I1536" t="s">
        <v>18</v>
      </c>
      <c r="J1536" t="s">
        <v>6432</v>
      </c>
      <c r="K1536" t="s">
        <v>6433</v>
      </c>
      <c r="L1536" t="s">
        <v>6434</v>
      </c>
      <c r="M1536" t="s">
        <v>6435</v>
      </c>
    </row>
    <row r="1537" spans="1:13">
      <c r="A1537">
        <v>1535</v>
      </c>
      <c r="B1537">
        <f>"032"</f>
        <v>0</v>
      </c>
      <c r="C1537" t="s">
        <v>6231</v>
      </c>
      <c r="D1537">
        <v>2024</v>
      </c>
      <c r="E1537" t="s">
        <v>298</v>
      </c>
      <c r="F1537" t="s">
        <v>15</v>
      </c>
      <c r="G1537" t="s">
        <v>16</v>
      </c>
      <c r="H1537" t="s">
        <v>17</v>
      </c>
      <c r="I1537" t="s">
        <v>18</v>
      </c>
      <c r="J1537" t="s">
        <v>6436</v>
      </c>
      <c r="K1537" t="s">
        <v>6437</v>
      </c>
      <c r="L1537" t="s">
        <v>6366</v>
      </c>
      <c r="M1537" t="s">
        <v>6438</v>
      </c>
    </row>
    <row r="1538" spans="1:13">
      <c r="A1538">
        <v>1536</v>
      </c>
      <c r="B1538">
        <f>"032"</f>
        <v>0</v>
      </c>
      <c r="C1538" t="s">
        <v>6231</v>
      </c>
      <c r="D1538">
        <v>2024</v>
      </c>
      <c r="E1538" t="s">
        <v>308</v>
      </c>
      <c r="F1538" t="s">
        <v>15</v>
      </c>
      <c r="G1538" t="s">
        <v>16</v>
      </c>
      <c r="H1538" t="s">
        <v>17</v>
      </c>
      <c r="I1538" t="s">
        <v>18</v>
      </c>
      <c r="J1538" t="s">
        <v>6439</v>
      </c>
      <c r="K1538" t="s">
        <v>6440</v>
      </c>
      <c r="L1538" t="s">
        <v>6441</v>
      </c>
      <c r="M1538" t="s">
        <v>6442</v>
      </c>
    </row>
    <row r="1539" spans="1:13">
      <c r="A1539">
        <v>1537</v>
      </c>
      <c r="B1539">
        <f>"032"</f>
        <v>0</v>
      </c>
      <c r="C1539" t="s">
        <v>6231</v>
      </c>
      <c r="D1539">
        <v>2024</v>
      </c>
      <c r="E1539" t="s">
        <v>313</v>
      </c>
      <c r="F1539" t="s">
        <v>15</v>
      </c>
      <c r="G1539" t="s">
        <v>16</v>
      </c>
      <c r="H1539" t="s">
        <v>17</v>
      </c>
      <c r="I1539" t="s">
        <v>18</v>
      </c>
      <c r="J1539" t="s">
        <v>6443</v>
      </c>
      <c r="K1539" t="s">
        <v>6444</v>
      </c>
      <c r="L1539" t="s">
        <v>6445</v>
      </c>
      <c r="M1539" t="s">
        <v>6446</v>
      </c>
    </row>
    <row r="1540" spans="1:13">
      <c r="A1540">
        <v>1538</v>
      </c>
      <c r="B1540">
        <f>"032"</f>
        <v>0</v>
      </c>
      <c r="C1540" t="s">
        <v>6231</v>
      </c>
      <c r="D1540">
        <v>2024</v>
      </c>
      <c r="E1540" t="s">
        <v>318</v>
      </c>
      <c r="F1540" t="s">
        <v>15</v>
      </c>
      <c r="G1540" t="s">
        <v>16</v>
      </c>
      <c r="H1540" t="s">
        <v>17</v>
      </c>
      <c r="I1540" t="s">
        <v>18</v>
      </c>
      <c r="J1540" t="s">
        <v>6447</v>
      </c>
      <c r="K1540" t="s">
        <v>6448</v>
      </c>
      <c r="L1540" t="s">
        <v>6449</v>
      </c>
      <c r="M1540" t="s">
        <v>6450</v>
      </c>
    </row>
    <row r="1541" spans="1:13">
      <c r="A1541">
        <v>1539</v>
      </c>
      <c r="B1541">
        <f>"032"</f>
        <v>0</v>
      </c>
      <c r="C1541" t="s">
        <v>6231</v>
      </c>
      <c r="D1541">
        <v>2024</v>
      </c>
      <c r="E1541" t="s">
        <v>333</v>
      </c>
      <c r="F1541" t="s">
        <v>15</v>
      </c>
      <c r="G1541" t="s">
        <v>16</v>
      </c>
      <c r="H1541" t="s">
        <v>17</v>
      </c>
      <c r="I1541" t="s">
        <v>18</v>
      </c>
      <c r="J1541" t="s">
        <v>6451</v>
      </c>
      <c r="K1541" t="s">
        <v>6452</v>
      </c>
      <c r="L1541" t="s">
        <v>6453</v>
      </c>
      <c r="M1541" t="s">
        <v>6454</v>
      </c>
    </row>
    <row r="1542" spans="1:13">
      <c r="A1542">
        <v>1540</v>
      </c>
      <c r="B1542">
        <f>"032"</f>
        <v>0</v>
      </c>
      <c r="C1542" t="s">
        <v>6231</v>
      </c>
      <c r="D1542">
        <v>2024</v>
      </c>
      <c r="E1542" t="s">
        <v>1176</v>
      </c>
      <c r="F1542" t="s">
        <v>15</v>
      </c>
      <c r="G1542" t="s">
        <v>16</v>
      </c>
      <c r="H1542" t="s">
        <v>17</v>
      </c>
      <c r="I1542" t="s">
        <v>18</v>
      </c>
      <c r="J1542" t="s">
        <v>6455</v>
      </c>
      <c r="K1542" t="s">
        <v>6456</v>
      </c>
      <c r="L1542" t="s">
        <v>6457</v>
      </c>
      <c r="M1542" t="s">
        <v>6458</v>
      </c>
    </row>
    <row r="1543" spans="1:13">
      <c r="A1543">
        <v>1541</v>
      </c>
      <c r="B1543">
        <f>"032"</f>
        <v>0</v>
      </c>
      <c r="C1543" t="s">
        <v>6231</v>
      </c>
      <c r="D1543">
        <v>2024</v>
      </c>
      <c r="E1543" t="s">
        <v>338</v>
      </c>
      <c r="F1543" t="s">
        <v>15</v>
      </c>
      <c r="G1543" t="s">
        <v>16</v>
      </c>
      <c r="H1543" t="s">
        <v>17</v>
      </c>
      <c r="I1543" t="s">
        <v>18</v>
      </c>
      <c r="J1543" t="s">
        <v>6459</v>
      </c>
      <c r="K1543" t="s">
        <v>6460</v>
      </c>
      <c r="L1543" t="s">
        <v>6461</v>
      </c>
      <c r="M1543" t="s">
        <v>6462</v>
      </c>
    </row>
    <row r="1544" spans="1:13">
      <c r="A1544">
        <v>1542</v>
      </c>
      <c r="B1544">
        <f>"032"</f>
        <v>0</v>
      </c>
      <c r="C1544" t="s">
        <v>6231</v>
      </c>
      <c r="D1544">
        <v>2024</v>
      </c>
      <c r="E1544" t="s">
        <v>343</v>
      </c>
      <c r="F1544" t="s">
        <v>15</v>
      </c>
      <c r="G1544" t="s">
        <v>16</v>
      </c>
      <c r="H1544" t="s">
        <v>17</v>
      </c>
      <c r="I1544" t="s">
        <v>18</v>
      </c>
      <c r="J1544" t="s">
        <v>6463</v>
      </c>
      <c r="K1544" t="s">
        <v>6464</v>
      </c>
      <c r="L1544" t="s">
        <v>6465</v>
      </c>
      <c r="M1544" t="s">
        <v>6466</v>
      </c>
    </row>
    <row r="1545" spans="1:13">
      <c r="A1545">
        <v>1543</v>
      </c>
      <c r="B1545">
        <f>"032"</f>
        <v>0</v>
      </c>
      <c r="C1545" t="s">
        <v>6231</v>
      </c>
      <c r="D1545">
        <v>2024</v>
      </c>
      <c r="E1545" t="s">
        <v>692</v>
      </c>
      <c r="F1545" t="s">
        <v>15</v>
      </c>
      <c r="G1545" t="s">
        <v>16</v>
      </c>
      <c r="H1545" t="s">
        <v>17</v>
      </c>
      <c r="I1545" t="s">
        <v>18</v>
      </c>
      <c r="J1545" t="s">
        <v>6467</v>
      </c>
      <c r="K1545" t="s">
        <v>6468</v>
      </c>
      <c r="L1545" t="s">
        <v>6469</v>
      </c>
      <c r="M1545" t="s">
        <v>6470</v>
      </c>
    </row>
    <row r="1546" spans="1:13">
      <c r="A1546">
        <v>1544</v>
      </c>
      <c r="B1546">
        <f>"032"</f>
        <v>0</v>
      </c>
      <c r="C1546" t="s">
        <v>6231</v>
      </c>
      <c r="D1546">
        <v>2024</v>
      </c>
      <c r="E1546" t="s">
        <v>173</v>
      </c>
      <c r="F1546" t="s">
        <v>378</v>
      </c>
      <c r="G1546" t="s">
        <v>379</v>
      </c>
      <c r="H1546" t="s">
        <v>17</v>
      </c>
      <c r="I1546" t="s">
        <v>18</v>
      </c>
      <c r="J1546" t="s">
        <v>6471</v>
      </c>
      <c r="K1546" t="s">
        <v>6472</v>
      </c>
      <c r="L1546" t="s">
        <v>6473</v>
      </c>
      <c r="M1546" t="s">
        <v>6474</v>
      </c>
    </row>
    <row r="1547" spans="1:13">
      <c r="A1547">
        <v>1545</v>
      </c>
      <c r="B1547">
        <f>"032"</f>
        <v>0</v>
      </c>
      <c r="C1547" t="s">
        <v>6231</v>
      </c>
      <c r="D1547">
        <v>2024</v>
      </c>
      <c r="E1547" t="s">
        <v>193</v>
      </c>
      <c r="F1547" t="s">
        <v>378</v>
      </c>
      <c r="G1547" t="s">
        <v>379</v>
      </c>
      <c r="H1547" t="s">
        <v>17</v>
      </c>
      <c r="I1547" t="s">
        <v>18</v>
      </c>
      <c r="J1547" t="s">
        <v>6475</v>
      </c>
      <c r="K1547" t="s">
        <v>6476</v>
      </c>
      <c r="L1547" t="s">
        <v>6477</v>
      </c>
      <c r="M1547" t="s">
        <v>6478</v>
      </c>
    </row>
    <row r="1548" spans="1:13">
      <c r="A1548">
        <v>1546</v>
      </c>
      <c r="B1548">
        <f>"032"</f>
        <v>0</v>
      </c>
      <c r="C1548" t="s">
        <v>6231</v>
      </c>
      <c r="D1548">
        <v>2024</v>
      </c>
      <c r="E1548" t="s">
        <v>198</v>
      </c>
      <c r="F1548" t="s">
        <v>378</v>
      </c>
      <c r="G1548" t="s">
        <v>379</v>
      </c>
      <c r="H1548" t="s">
        <v>17</v>
      </c>
      <c r="I1548" t="s">
        <v>18</v>
      </c>
      <c r="J1548" t="s">
        <v>6479</v>
      </c>
      <c r="K1548" t="s">
        <v>6480</v>
      </c>
      <c r="L1548" t="s">
        <v>6481</v>
      </c>
      <c r="M1548" t="s">
        <v>6482</v>
      </c>
    </row>
    <row r="1549" spans="1:13">
      <c r="A1549">
        <v>1547</v>
      </c>
      <c r="B1549">
        <f>"032"</f>
        <v>0</v>
      </c>
      <c r="C1549" t="s">
        <v>6231</v>
      </c>
      <c r="D1549">
        <v>2024</v>
      </c>
      <c r="E1549" t="s">
        <v>223</v>
      </c>
      <c r="F1549" t="s">
        <v>378</v>
      </c>
      <c r="G1549" t="s">
        <v>379</v>
      </c>
      <c r="H1549" t="s">
        <v>17</v>
      </c>
      <c r="I1549" t="s">
        <v>18</v>
      </c>
      <c r="J1549" t="s">
        <v>6483</v>
      </c>
      <c r="K1549" t="s">
        <v>6484</v>
      </c>
      <c r="L1549" t="s">
        <v>6485</v>
      </c>
      <c r="M1549" t="s">
        <v>6486</v>
      </c>
    </row>
    <row r="1550" spans="1:13">
      <c r="A1550">
        <v>1548</v>
      </c>
      <c r="B1550">
        <f>"032"</f>
        <v>0</v>
      </c>
      <c r="C1550" t="s">
        <v>6231</v>
      </c>
      <c r="D1550">
        <v>2024</v>
      </c>
      <c r="E1550" t="s">
        <v>640</v>
      </c>
      <c r="F1550" t="s">
        <v>378</v>
      </c>
      <c r="G1550" t="s">
        <v>379</v>
      </c>
      <c r="H1550" t="s">
        <v>17</v>
      </c>
      <c r="I1550" t="s">
        <v>18</v>
      </c>
      <c r="J1550" t="s">
        <v>6487</v>
      </c>
      <c r="K1550" t="s">
        <v>6488</v>
      </c>
      <c r="L1550" t="s">
        <v>6489</v>
      </c>
      <c r="M1550" t="s">
        <v>6490</v>
      </c>
    </row>
    <row r="1551" spans="1:13">
      <c r="A1551">
        <v>1549</v>
      </c>
      <c r="B1551">
        <f>"032"</f>
        <v>0</v>
      </c>
      <c r="C1551" t="s">
        <v>6231</v>
      </c>
      <c r="D1551">
        <v>2024</v>
      </c>
      <c r="E1551" t="s">
        <v>243</v>
      </c>
      <c r="F1551" t="s">
        <v>378</v>
      </c>
      <c r="G1551" t="s">
        <v>379</v>
      </c>
      <c r="H1551" t="s">
        <v>17</v>
      </c>
      <c r="I1551" t="s">
        <v>18</v>
      </c>
      <c r="J1551" t="s">
        <v>6491</v>
      </c>
      <c r="K1551" t="s">
        <v>6492</v>
      </c>
      <c r="L1551" t="s">
        <v>6493</v>
      </c>
      <c r="M1551" t="s">
        <v>6494</v>
      </c>
    </row>
    <row r="1552" spans="1:13">
      <c r="A1552">
        <v>1550</v>
      </c>
      <c r="B1552">
        <f>"032"</f>
        <v>0</v>
      </c>
      <c r="C1552" t="s">
        <v>6231</v>
      </c>
      <c r="D1552">
        <v>2024</v>
      </c>
      <c r="E1552" t="s">
        <v>283</v>
      </c>
      <c r="F1552" t="s">
        <v>378</v>
      </c>
      <c r="G1552" t="s">
        <v>379</v>
      </c>
      <c r="H1552" t="s">
        <v>17</v>
      </c>
      <c r="I1552" t="s">
        <v>18</v>
      </c>
      <c r="J1552" t="s">
        <v>6495</v>
      </c>
      <c r="K1552" t="s">
        <v>6496</v>
      </c>
      <c r="L1552" t="s">
        <v>6497</v>
      </c>
      <c r="M1552" t="s">
        <v>6498</v>
      </c>
    </row>
    <row r="1553" spans="1:13">
      <c r="A1553">
        <v>1551</v>
      </c>
      <c r="B1553">
        <f>"902"</f>
        <v>0</v>
      </c>
      <c r="C1553" t="s">
        <v>6499</v>
      </c>
      <c r="D1553">
        <v>2024</v>
      </c>
      <c r="E1553" t="s">
        <v>419</v>
      </c>
      <c r="F1553" t="s">
        <v>15</v>
      </c>
      <c r="G1553" t="s">
        <v>16</v>
      </c>
      <c r="H1553" t="s">
        <v>17</v>
      </c>
      <c r="I1553" t="s">
        <v>18</v>
      </c>
      <c r="J1553" t="s">
        <v>6500</v>
      </c>
      <c r="K1553" t="s">
        <v>6501</v>
      </c>
      <c r="L1553" t="s">
        <v>6502</v>
      </c>
      <c r="M1553" t="s">
        <v>6503</v>
      </c>
    </row>
    <row r="1554" spans="1:13">
      <c r="A1554">
        <v>1552</v>
      </c>
      <c r="B1554">
        <f>"902"</f>
        <v>0</v>
      </c>
      <c r="C1554" t="s">
        <v>6499</v>
      </c>
      <c r="D1554">
        <v>2024</v>
      </c>
      <c r="E1554" t="s">
        <v>14</v>
      </c>
      <c r="F1554" t="s">
        <v>15</v>
      </c>
      <c r="G1554" t="s">
        <v>16</v>
      </c>
      <c r="H1554" t="s">
        <v>17</v>
      </c>
      <c r="I1554" t="s">
        <v>18</v>
      </c>
      <c r="J1554" t="s">
        <v>6504</v>
      </c>
      <c r="K1554" t="s">
        <v>6505</v>
      </c>
      <c r="L1554" t="s">
        <v>6506</v>
      </c>
      <c r="M1554" t="s">
        <v>6507</v>
      </c>
    </row>
    <row r="1555" spans="1:13">
      <c r="A1555">
        <v>1553</v>
      </c>
      <c r="B1555">
        <f>"902"</f>
        <v>0</v>
      </c>
      <c r="C1555" t="s">
        <v>6499</v>
      </c>
      <c r="D1555">
        <v>2024</v>
      </c>
      <c r="E1555" t="s">
        <v>1215</v>
      </c>
      <c r="F1555" t="s">
        <v>15</v>
      </c>
      <c r="G1555" t="s">
        <v>16</v>
      </c>
      <c r="H1555" t="s">
        <v>17</v>
      </c>
      <c r="I1555" t="s">
        <v>18</v>
      </c>
      <c r="J1555" t="s">
        <v>6508</v>
      </c>
      <c r="K1555" t="s">
        <v>6509</v>
      </c>
      <c r="L1555" t="s">
        <v>6510</v>
      </c>
      <c r="M1555" t="s">
        <v>6511</v>
      </c>
    </row>
    <row r="1556" spans="1:13">
      <c r="A1556">
        <v>1554</v>
      </c>
      <c r="B1556">
        <f>"902"</f>
        <v>0</v>
      </c>
      <c r="C1556" t="s">
        <v>6499</v>
      </c>
      <c r="D1556">
        <v>2024</v>
      </c>
      <c r="E1556" t="s">
        <v>1220</v>
      </c>
      <c r="F1556" t="s">
        <v>15</v>
      </c>
      <c r="G1556" t="s">
        <v>16</v>
      </c>
      <c r="H1556" t="s">
        <v>17</v>
      </c>
      <c r="I1556" t="s">
        <v>18</v>
      </c>
      <c r="J1556" t="s">
        <v>6512</v>
      </c>
      <c r="K1556" t="s">
        <v>6513</v>
      </c>
      <c r="L1556" t="s">
        <v>6514</v>
      </c>
      <c r="M1556" t="s">
        <v>6515</v>
      </c>
    </row>
    <row r="1557" spans="1:13">
      <c r="A1557">
        <v>1555</v>
      </c>
      <c r="B1557">
        <f>"902"</f>
        <v>0</v>
      </c>
      <c r="C1557" t="s">
        <v>6499</v>
      </c>
      <c r="D1557">
        <v>2024</v>
      </c>
      <c r="E1557" t="s">
        <v>1225</v>
      </c>
      <c r="F1557" t="s">
        <v>15</v>
      </c>
      <c r="G1557" t="s">
        <v>16</v>
      </c>
      <c r="H1557" t="s">
        <v>17</v>
      </c>
      <c r="I1557" t="s">
        <v>18</v>
      </c>
      <c r="J1557" t="s">
        <v>6516</v>
      </c>
      <c r="K1557" t="s">
        <v>6517</v>
      </c>
      <c r="L1557" t="s">
        <v>6518</v>
      </c>
      <c r="M1557" t="s">
        <v>6519</v>
      </c>
    </row>
    <row r="1558" spans="1:13">
      <c r="A1558">
        <v>1556</v>
      </c>
      <c r="B1558">
        <f>"902"</f>
        <v>0</v>
      </c>
      <c r="C1558" t="s">
        <v>6499</v>
      </c>
      <c r="D1558">
        <v>2024</v>
      </c>
      <c r="E1558" t="s">
        <v>2462</v>
      </c>
      <c r="F1558" t="s">
        <v>15</v>
      </c>
      <c r="G1558" t="s">
        <v>16</v>
      </c>
      <c r="H1558" t="s">
        <v>17</v>
      </c>
      <c r="I1558" t="s">
        <v>18</v>
      </c>
      <c r="J1558" t="s">
        <v>6520</v>
      </c>
      <c r="K1558" t="s">
        <v>6521</v>
      </c>
      <c r="L1558" t="s">
        <v>6522</v>
      </c>
      <c r="M1558" t="s">
        <v>6523</v>
      </c>
    </row>
    <row r="1559" spans="1:13">
      <c r="A1559">
        <v>1557</v>
      </c>
      <c r="B1559">
        <f>"902"</f>
        <v>0</v>
      </c>
      <c r="C1559" t="s">
        <v>6499</v>
      </c>
      <c r="D1559">
        <v>2024</v>
      </c>
      <c r="E1559" t="s">
        <v>2467</v>
      </c>
      <c r="F1559" t="s">
        <v>15</v>
      </c>
      <c r="G1559" t="s">
        <v>16</v>
      </c>
      <c r="H1559" t="s">
        <v>17</v>
      </c>
      <c r="I1559" t="s">
        <v>18</v>
      </c>
      <c r="J1559" t="s">
        <v>6524</v>
      </c>
      <c r="K1559" t="s">
        <v>6525</v>
      </c>
      <c r="L1559" t="s">
        <v>6526</v>
      </c>
      <c r="M1559" t="s">
        <v>6527</v>
      </c>
    </row>
    <row r="1560" spans="1:13">
      <c r="A1560">
        <v>1558</v>
      </c>
      <c r="B1560">
        <f>"902"</f>
        <v>0</v>
      </c>
      <c r="C1560" t="s">
        <v>6499</v>
      </c>
      <c r="D1560">
        <v>2024</v>
      </c>
      <c r="E1560" t="s">
        <v>1245</v>
      </c>
      <c r="F1560" t="s">
        <v>15</v>
      </c>
      <c r="G1560" t="s">
        <v>16</v>
      </c>
      <c r="H1560" t="s">
        <v>17</v>
      </c>
      <c r="I1560" t="s">
        <v>18</v>
      </c>
      <c r="J1560" t="s">
        <v>6528</v>
      </c>
      <c r="K1560" t="s">
        <v>6529</v>
      </c>
      <c r="L1560" t="s">
        <v>6530</v>
      </c>
      <c r="M1560" t="s">
        <v>6531</v>
      </c>
    </row>
    <row r="1561" spans="1:13">
      <c r="A1561">
        <v>1559</v>
      </c>
      <c r="B1561">
        <f>"902"</f>
        <v>0</v>
      </c>
      <c r="C1561" t="s">
        <v>6499</v>
      </c>
      <c r="D1561">
        <v>2024</v>
      </c>
      <c r="E1561" t="s">
        <v>23</v>
      </c>
      <c r="F1561" t="s">
        <v>15</v>
      </c>
      <c r="G1561" t="s">
        <v>16</v>
      </c>
      <c r="H1561" t="s">
        <v>17</v>
      </c>
      <c r="I1561" t="s">
        <v>18</v>
      </c>
      <c r="J1561" t="s">
        <v>6532</v>
      </c>
      <c r="K1561" t="s">
        <v>6533</v>
      </c>
      <c r="L1561" t="s">
        <v>6534</v>
      </c>
      <c r="M1561" t="s">
        <v>6535</v>
      </c>
    </row>
    <row r="1562" spans="1:13">
      <c r="A1562">
        <v>1560</v>
      </c>
      <c r="B1562">
        <f>"902"</f>
        <v>0</v>
      </c>
      <c r="C1562" t="s">
        <v>6499</v>
      </c>
      <c r="D1562">
        <v>2024</v>
      </c>
      <c r="E1562" t="s">
        <v>1250</v>
      </c>
      <c r="F1562" t="s">
        <v>15</v>
      </c>
      <c r="G1562" t="s">
        <v>16</v>
      </c>
      <c r="H1562" t="s">
        <v>17</v>
      </c>
      <c r="I1562" t="s">
        <v>18</v>
      </c>
      <c r="J1562" t="s">
        <v>6536</v>
      </c>
      <c r="K1562" t="s">
        <v>6537</v>
      </c>
      <c r="L1562" t="s">
        <v>6538</v>
      </c>
      <c r="M1562" t="s">
        <v>6539</v>
      </c>
    </row>
    <row r="1563" spans="1:13">
      <c r="A1563">
        <v>1561</v>
      </c>
      <c r="B1563">
        <f>"902"</f>
        <v>0</v>
      </c>
      <c r="C1563" t="s">
        <v>6499</v>
      </c>
      <c r="D1563">
        <v>2024</v>
      </c>
      <c r="E1563" t="s">
        <v>1255</v>
      </c>
      <c r="F1563" t="s">
        <v>15</v>
      </c>
      <c r="G1563" t="s">
        <v>16</v>
      </c>
      <c r="H1563" t="s">
        <v>17</v>
      </c>
      <c r="I1563" t="s">
        <v>18</v>
      </c>
      <c r="J1563" t="s">
        <v>6540</v>
      </c>
      <c r="K1563" t="s">
        <v>6541</v>
      </c>
      <c r="L1563" t="s">
        <v>6542</v>
      </c>
      <c r="M1563" t="s">
        <v>6543</v>
      </c>
    </row>
    <row r="1564" spans="1:13">
      <c r="A1564">
        <v>1562</v>
      </c>
      <c r="B1564">
        <f>"902"</f>
        <v>0</v>
      </c>
      <c r="C1564" t="s">
        <v>6499</v>
      </c>
      <c r="D1564">
        <v>2024</v>
      </c>
      <c r="E1564" t="s">
        <v>1260</v>
      </c>
      <c r="F1564" t="s">
        <v>15</v>
      </c>
      <c r="G1564" t="s">
        <v>16</v>
      </c>
      <c r="H1564" t="s">
        <v>17</v>
      </c>
      <c r="I1564" t="s">
        <v>18</v>
      </c>
      <c r="J1564" t="s">
        <v>6544</v>
      </c>
      <c r="K1564" t="s">
        <v>6545</v>
      </c>
      <c r="L1564" t="s">
        <v>6546</v>
      </c>
      <c r="M1564" t="s">
        <v>6547</v>
      </c>
    </row>
    <row r="1565" spans="1:13">
      <c r="A1565">
        <v>1563</v>
      </c>
      <c r="B1565">
        <f>"902"</f>
        <v>0</v>
      </c>
      <c r="C1565" t="s">
        <v>6499</v>
      </c>
      <c r="D1565">
        <v>2024</v>
      </c>
      <c r="E1565" t="s">
        <v>1265</v>
      </c>
      <c r="F1565" t="s">
        <v>15</v>
      </c>
      <c r="G1565" t="s">
        <v>16</v>
      </c>
      <c r="H1565" t="s">
        <v>17</v>
      </c>
      <c r="I1565" t="s">
        <v>18</v>
      </c>
      <c r="J1565" t="s">
        <v>6548</v>
      </c>
      <c r="K1565" t="s">
        <v>6549</v>
      </c>
      <c r="L1565" t="s">
        <v>6550</v>
      </c>
      <c r="M1565" t="s">
        <v>6551</v>
      </c>
    </row>
    <row r="1566" spans="1:13">
      <c r="A1566">
        <v>1564</v>
      </c>
      <c r="B1566">
        <f>"902"</f>
        <v>0</v>
      </c>
      <c r="C1566" t="s">
        <v>6499</v>
      </c>
      <c r="D1566">
        <v>2024</v>
      </c>
      <c r="E1566" t="s">
        <v>1270</v>
      </c>
      <c r="F1566" t="s">
        <v>15</v>
      </c>
      <c r="G1566" t="s">
        <v>16</v>
      </c>
      <c r="H1566" t="s">
        <v>17</v>
      </c>
      <c r="I1566" t="s">
        <v>18</v>
      </c>
      <c r="J1566" t="s">
        <v>6552</v>
      </c>
      <c r="K1566" t="s">
        <v>6553</v>
      </c>
      <c r="L1566" t="s">
        <v>6554</v>
      </c>
      <c r="M1566" t="s">
        <v>6555</v>
      </c>
    </row>
    <row r="1567" spans="1:13">
      <c r="A1567">
        <v>1565</v>
      </c>
      <c r="B1567">
        <f>"902"</f>
        <v>0</v>
      </c>
      <c r="C1567" t="s">
        <v>6499</v>
      </c>
      <c r="D1567">
        <v>2024</v>
      </c>
      <c r="E1567" t="s">
        <v>840</v>
      </c>
      <c r="F1567" t="s">
        <v>15</v>
      </c>
      <c r="G1567" t="s">
        <v>16</v>
      </c>
      <c r="H1567" t="s">
        <v>17</v>
      </c>
      <c r="I1567" t="s">
        <v>18</v>
      </c>
      <c r="J1567" t="s">
        <v>6556</v>
      </c>
      <c r="K1567" t="s">
        <v>6557</v>
      </c>
      <c r="L1567" t="s">
        <v>6558</v>
      </c>
      <c r="M1567" t="s">
        <v>6559</v>
      </c>
    </row>
    <row r="1568" spans="1:13">
      <c r="A1568">
        <v>1566</v>
      </c>
      <c r="B1568">
        <f>"902"</f>
        <v>0</v>
      </c>
      <c r="C1568" t="s">
        <v>6499</v>
      </c>
      <c r="D1568">
        <v>2024</v>
      </c>
      <c r="E1568" t="s">
        <v>2504</v>
      </c>
      <c r="F1568" t="s">
        <v>15</v>
      </c>
      <c r="G1568" t="s">
        <v>16</v>
      </c>
      <c r="H1568" t="s">
        <v>17</v>
      </c>
      <c r="I1568" t="s">
        <v>18</v>
      </c>
      <c r="J1568" t="s">
        <v>6560</v>
      </c>
      <c r="K1568" t="s">
        <v>6561</v>
      </c>
      <c r="L1568" t="s">
        <v>6562</v>
      </c>
      <c r="M1568" t="s">
        <v>6563</v>
      </c>
    </row>
    <row r="1569" spans="1:13">
      <c r="A1569">
        <v>1567</v>
      </c>
      <c r="B1569">
        <f>"902"</f>
        <v>0</v>
      </c>
      <c r="C1569" t="s">
        <v>6499</v>
      </c>
      <c r="D1569">
        <v>2024</v>
      </c>
      <c r="E1569" t="s">
        <v>28</v>
      </c>
      <c r="F1569" t="s">
        <v>15</v>
      </c>
      <c r="G1569" t="s">
        <v>16</v>
      </c>
      <c r="H1569" t="s">
        <v>17</v>
      </c>
      <c r="I1569" t="s">
        <v>18</v>
      </c>
      <c r="J1569" t="s">
        <v>6564</v>
      </c>
      <c r="K1569" t="s">
        <v>6565</v>
      </c>
      <c r="L1569" t="s">
        <v>6566</v>
      </c>
      <c r="M1569" t="s">
        <v>6567</v>
      </c>
    </row>
    <row r="1570" spans="1:13">
      <c r="A1570">
        <v>1568</v>
      </c>
      <c r="B1570">
        <f>"902"</f>
        <v>0</v>
      </c>
      <c r="C1570" t="s">
        <v>6499</v>
      </c>
      <c r="D1570">
        <v>2024</v>
      </c>
      <c r="E1570" t="s">
        <v>845</v>
      </c>
      <c r="F1570" t="s">
        <v>15</v>
      </c>
      <c r="G1570" t="s">
        <v>16</v>
      </c>
      <c r="H1570" t="s">
        <v>17</v>
      </c>
      <c r="I1570" t="s">
        <v>18</v>
      </c>
      <c r="J1570" t="s">
        <v>6568</v>
      </c>
      <c r="K1570" t="s">
        <v>6569</v>
      </c>
      <c r="L1570" t="s">
        <v>6570</v>
      </c>
      <c r="M1570" t="s">
        <v>6571</v>
      </c>
    </row>
    <row r="1571" spans="1:13">
      <c r="A1571">
        <v>1569</v>
      </c>
      <c r="B1571">
        <f>"902"</f>
        <v>0</v>
      </c>
      <c r="C1571" t="s">
        <v>6499</v>
      </c>
      <c r="D1571">
        <v>2024</v>
      </c>
      <c r="E1571" t="s">
        <v>850</v>
      </c>
      <c r="F1571" t="s">
        <v>15</v>
      </c>
      <c r="G1571" t="s">
        <v>16</v>
      </c>
      <c r="H1571" t="s">
        <v>17</v>
      </c>
      <c r="I1571" t="s">
        <v>18</v>
      </c>
      <c r="J1571" t="s">
        <v>6572</v>
      </c>
      <c r="K1571" t="s">
        <v>6573</v>
      </c>
      <c r="L1571" t="s">
        <v>6574</v>
      </c>
      <c r="M1571" t="s">
        <v>6575</v>
      </c>
    </row>
    <row r="1572" spans="1:13">
      <c r="A1572">
        <v>1570</v>
      </c>
      <c r="B1572">
        <f>"902"</f>
        <v>0</v>
      </c>
      <c r="C1572" t="s">
        <v>6499</v>
      </c>
      <c r="D1572">
        <v>2024</v>
      </c>
      <c r="E1572" t="s">
        <v>1290</v>
      </c>
      <c r="F1572" t="s">
        <v>15</v>
      </c>
      <c r="G1572" t="s">
        <v>16</v>
      </c>
      <c r="H1572" t="s">
        <v>17</v>
      </c>
      <c r="I1572" t="s">
        <v>18</v>
      </c>
      <c r="J1572" t="s">
        <v>6576</v>
      </c>
      <c r="K1572" t="s">
        <v>6577</v>
      </c>
      <c r="L1572" t="s">
        <v>6578</v>
      </c>
      <c r="M1572" t="s">
        <v>6579</v>
      </c>
    </row>
    <row r="1573" spans="1:13">
      <c r="A1573">
        <v>1571</v>
      </c>
      <c r="B1573">
        <f>"902"</f>
        <v>0</v>
      </c>
      <c r="C1573" t="s">
        <v>6499</v>
      </c>
      <c r="D1573">
        <v>2024</v>
      </c>
      <c r="E1573" t="s">
        <v>1294</v>
      </c>
      <c r="F1573" t="s">
        <v>15</v>
      </c>
      <c r="G1573" t="s">
        <v>16</v>
      </c>
      <c r="H1573" t="s">
        <v>17</v>
      </c>
      <c r="I1573" t="s">
        <v>18</v>
      </c>
      <c r="J1573" t="s">
        <v>6580</v>
      </c>
      <c r="K1573" t="s">
        <v>6581</v>
      </c>
      <c r="L1573" t="s">
        <v>6582</v>
      </c>
      <c r="M1573" t="s">
        <v>6583</v>
      </c>
    </row>
    <row r="1574" spans="1:13">
      <c r="A1574">
        <v>1572</v>
      </c>
      <c r="B1574">
        <f>"902"</f>
        <v>0</v>
      </c>
      <c r="C1574" t="s">
        <v>6499</v>
      </c>
      <c r="D1574">
        <v>2024</v>
      </c>
      <c r="E1574" t="s">
        <v>1299</v>
      </c>
      <c r="F1574" t="s">
        <v>15</v>
      </c>
      <c r="G1574" t="s">
        <v>16</v>
      </c>
      <c r="H1574" t="s">
        <v>17</v>
      </c>
      <c r="I1574" t="s">
        <v>18</v>
      </c>
      <c r="J1574" t="s">
        <v>6584</v>
      </c>
      <c r="K1574" t="s">
        <v>6585</v>
      </c>
      <c r="L1574" t="s">
        <v>6586</v>
      </c>
      <c r="M1574" t="s">
        <v>6587</v>
      </c>
    </row>
    <row r="1575" spans="1:13">
      <c r="A1575">
        <v>1573</v>
      </c>
      <c r="B1575">
        <f>"902"</f>
        <v>0</v>
      </c>
      <c r="C1575" t="s">
        <v>6499</v>
      </c>
      <c r="D1575">
        <v>2024</v>
      </c>
      <c r="E1575" t="s">
        <v>1304</v>
      </c>
      <c r="F1575" t="s">
        <v>15</v>
      </c>
      <c r="G1575" t="s">
        <v>16</v>
      </c>
      <c r="H1575" t="s">
        <v>17</v>
      </c>
      <c r="I1575" t="s">
        <v>18</v>
      </c>
      <c r="J1575" t="s">
        <v>6588</v>
      </c>
      <c r="K1575" t="s">
        <v>6589</v>
      </c>
      <c r="L1575" t="s">
        <v>6590</v>
      </c>
      <c r="M1575" t="s">
        <v>6591</v>
      </c>
    </row>
    <row r="1576" spans="1:13">
      <c r="A1576">
        <v>1574</v>
      </c>
      <c r="B1576">
        <f>"902"</f>
        <v>0</v>
      </c>
      <c r="C1576" t="s">
        <v>6499</v>
      </c>
      <c r="D1576">
        <v>2024</v>
      </c>
      <c r="E1576" t="s">
        <v>855</v>
      </c>
      <c r="F1576" t="s">
        <v>15</v>
      </c>
      <c r="G1576" t="s">
        <v>16</v>
      </c>
      <c r="H1576" t="s">
        <v>17</v>
      </c>
      <c r="I1576" t="s">
        <v>18</v>
      </c>
      <c r="J1576" t="s">
        <v>6592</v>
      </c>
      <c r="K1576" t="s">
        <v>6593</v>
      </c>
      <c r="L1576" t="s">
        <v>6594</v>
      </c>
      <c r="M1576" t="s">
        <v>6595</v>
      </c>
    </row>
    <row r="1577" spans="1:13">
      <c r="A1577">
        <v>1575</v>
      </c>
      <c r="B1577">
        <f>"902"</f>
        <v>0</v>
      </c>
      <c r="C1577" t="s">
        <v>6499</v>
      </c>
      <c r="D1577">
        <v>2024</v>
      </c>
      <c r="E1577" t="s">
        <v>860</v>
      </c>
      <c r="F1577" t="s">
        <v>15</v>
      </c>
      <c r="G1577" t="s">
        <v>16</v>
      </c>
      <c r="H1577" t="s">
        <v>17</v>
      </c>
      <c r="I1577" t="s">
        <v>18</v>
      </c>
      <c r="J1577" t="s">
        <v>6596</v>
      </c>
      <c r="K1577" t="s">
        <v>6597</v>
      </c>
      <c r="L1577" t="s">
        <v>6598</v>
      </c>
      <c r="M1577" t="s">
        <v>6599</v>
      </c>
    </row>
    <row r="1578" spans="1:13">
      <c r="A1578">
        <v>1576</v>
      </c>
      <c r="B1578">
        <f>"902"</f>
        <v>0</v>
      </c>
      <c r="C1578" t="s">
        <v>6499</v>
      </c>
      <c r="D1578">
        <v>2024</v>
      </c>
      <c r="E1578" t="s">
        <v>865</v>
      </c>
      <c r="F1578" t="s">
        <v>15</v>
      </c>
      <c r="G1578" t="s">
        <v>16</v>
      </c>
      <c r="H1578" t="s">
        <v>17</v>
      </c>
      <c r="I1578" t="s">
        <v>18</v>
      </c>
      <c r="J1578" t="s">
        <v>6600</v>
      </c>
      <c r="K1578" t="s">
        <v>6601</v>
      </c>
      <c r="L1578" t="s">
        <v>6602</v>
      </c>
      <c r="M1578" t="s">
        <v>6603</v>
      </c>
    </row>
    <row r="1579" spans="1:13">
      <c r="A1579">
        <v>1577</v>
      </c>
      <c r="B1579">
        <f>"902"</f>
        <v>0</v>
      </c>
      <c r="C1579" t="s">
        <v>6499</v>
      </c>
      <c r="D1579">
        <v>2024</v>
      </c>
      <c r="E1579" t="s">
        <v>870</v>
      </c>
      <c r="F1579" t="s">
        <v>15</v>
      </c>
      <c r="G1579" t="s">
        <v>16</v>
      </c>
      <c r="H1579" t="s">
        <v>17</v>
      </c>
      <c r="I1579" t="s">
        <v>18</v>
      </c>
      <c r="J1579" t="s">
        <v>6604</v>
      </c>
      <c r="K1579" t="s">
        <v>6605</v>
      </c>
      <c r="L1579" t="s">
        <v>6606</v>
      </c>
      <c r="M1579" t="s">
        <v>6607</v>
      </c>
    </row>
    <row r="1580" spans="1:13">
      <c r="A1580">
        <v>1578</v>
      </c>
      <c r="B1580">
        <f>"902"</f>
        <v>0</v>
      </c>
      <c r="C1580" t="s">
        <v>6499</v>
      </c>
      <c r="D1580">
        <v>2024</v>
      </c>
      <c r="E1580" t="s">
        <v>33</v>
      </c>
      <c r="F1580" t="s">
        <v>15</v>
      </c>
      <c r="G1580" t="s">
        <v>16</v>
      </c>
      <c r="H1580" t="s">
        <v>17</v>
      </c>
      <c r="I1580" t="s">
        <v>18</v>
      </c>
      <c r="J1580" t="s">
        <v>6608</v>
      </c>
      <c r="K1580" t="s">
        <v>6609</v>
      </c>
      <c r="L1580" t="s">
        <v>6610</v>
      </c>
      <c r="M1580" t="s">
        <v>6611</v>
      </c>
    </row>
    <row r="1581" spans="1:13">
      <c r="A1581">
        <v>1579</v>
      </c>
      <c r="B1581">
        <f>"902"</f>
        <v>0</v>
      </c>
      <c r="C1581" t="s">
        <v>6499</v>
      </c>
      <c r="D1581">
        <v>2024</v>
      </c>
      <c r="E1581" t="s">
        <v>879</v>
      </c>
      <c r="F1581" t="s">
        <v>15</v>
      </c>
      <c r="G1581" t="s">
        <v>16</v>
      </c>
      <c r="H1581" t="s">
        <v>17</v>
      </c>
      <c r="I1581" t="s">
        <v>18</v>
      </c>
      <c r="J1581" t="s">
        <v>6612</v>
      </c>
      <c r="K1581" t="s">
        <v>6613</v>
      </c>
      <c r="L1581" t="s">
        <v>6614</v>
      </c>
      <c r="M1581" t="s">
        <v>6615</v>
      </c>
    </row>
    <row r="1582" spans="1:13">
      <c r="A1582">
        <v>1580</v>
      </c>
      <c r="B1582">
        <f>"902"</f>
        <v>0</v>
      </c>
      <c r="C1582" t="s">
        <v>6499</v>
      </c>
      <c r="D1582">
        <v>2024</v>
      </c>
      <c r="E1582" t="s">
        <v>884</v>
      </c>
      <c r="F1582" t="s">
        <v>15</v>
      </c>
      <c r="G1582" t="s">
        <v>16</v>
      </c>
      <c r="H1582" t="s">
        <v>17</v>
      </c>
      <c r="I1582" t="s">
        <v>18</v>
      </c>
      <c r="J1582" t="s">
        <v>6616</v>
      </c>
      <c r="K1582" t="s">
        <v>6617</v>
      </c>
      <c r="L1582" t="s">
        <v>6618</v>
      </c>
      <c r="M1582" t="s">
        <v>6619</v>
      </c>
    </row>
    <row r="1583" spans="1:13">
      <c r="A1583">
        <v>1581</v>
      </c>
      <c r="B1583">
        <f>"902"</f>
        <v>0</v>
      </c>
      <c r="C1583" t="s">
        <v>6499</v>
      </c>
      <c r="D1583">
        <v>2024</v>
      </c>
      <c r="E1583" t="s">
        <v>889</v>
      </c>
      <c r="F1583" t="s">
        <v>15</v>
      </c>
      <c r="G1583" t="s">
        <v>16</v>
      </c>
      <c r="H1583" t="s">
        <v>17</v>
      </c>
      <c r="I1583" t="s">
        <v>18</v>
      </c>
      <c r="J1583" t="s">
        <v>6620</v>
      </c>
      <c r="K1583" t="s">
        <v>6621</v>
      </c>
      <c r="L1583" t="s">
        <v>6622</v>
      </c>
      <c r="M1583" t="s">
        <v>6623</v>
      </c>
    </row>
    <row r="1584" spans="1:13">
      <c r="A1584">
        <v>1582</v>
      </c>
      <c r="B1584">
        <f>"902"</f>
        <v>0</v>
      </c>
      <c r="C1584" t="s">
        <v>6499</v>
      </c>
      <c r="D1584">
        <v>2024</v>
      </c>
      <c r="E1584" t="s">
        <v>894</v>
      </c>
      <c r="F1584" t="s">
        <v>15</v>
      </c>
      <c r="G1584" t="s">
        <v>16</v>
      </c>
      <c r="H1584" t="s">
        <v>17</v>
      </c>
      <c r="I1584" t="s">
        <v>18</v>
      </c>
      <c r="J1584" t="s">
        <v>6624</v>
      </c>
      <c r="K1584" t="s">
        <v>6625</v>
      </c>
      <c r="L1584" t="s">
        <v>6626</v>
      </c>
      <c r="M1584" t="s">
        <v>6627</v>
      </c>
    </row>
    <row r="1585" spans="1:13">
      <c r="A1585">
        <v>1583</v>
      </c>
      <c r="B1585">
        <f>"902"</f>
        <v>0</v>
      </c>
      <c r="C1585" t="s">
        <v>6499</v>
      </c>
      <c r="D1585">
        <v>2024</v>
      </c>
      <c r="E1585" t="s">
        <v>899</v>
      </c>
      <c r="F1585" t="s">
        <v>15</v>
      </c>
      <c r="G1585" t="s">
        <v>16</v>
      </c>
      <c r="H1585" t="s">
        <v>17</v>
      </c>
      <c r="I1585" t="s">
        <v>18</v>
      </c>
      <c r="J1585" t="s">
        <v>6628</v>
      </c>
      <c r="K1585" t="s">
        <v>6629</v>
      </c>
      <c r="L1585" t="s">
        <v>6630</v>
      </c>
      <c r="M1585" t="s">
        <v>6631</v>
      </c>
    </row>
    <row r="1586" spans="1:13">
      <c r="A1586">
        <v>1584</v>
      </c>
      <c r="B1586">
        <f>"902"</f>
        <v>0</v>
      </c>
      <c r="C1586" t="s">
        <v>6499</v>
      </c>
      <c r="D1586">
        <v>2024</v>
      </c>
      <c r="E1586" t="s">
        <v>909</v>
      </c>
      <c r="F1586" t="s">
        <v>15</v>
      </c>
      <c r="G1586" t="s">
        <v>16</v>
      </c>
      <c r="H1586" t="s">
        <v>17</v>
      </c>
      <c r="I1586" t="s">
        <v>18</v>
      </c>
      <c r="J1586" t="s">
        <v>6632</v>
      </c>
      <c r="K1586" t="s">
        <v>6633</v>
      </c>
      <c r="L1586" t="s">
        <v>6634</v>
      </c>
      <c r="M1586" t="s">
        <v>6635</v>
      </c>
    </row>
    <row r="1587" spans="1:13">
      <c r="A1587">
        <v>1585</v>
      </c>
      <c r="B1587">
        <f>"902"</f>
        <v>0</v>
      </c>
      <c r="C1587" t="s">
        <v>6499</v>
      </c>
      <c r="D1587">
        <v>2024</v>
      </c>
      <c r="E1587" t="s">
        <v>914</v>
      </c>
      <c r="F1587" t="s">
        <v>15</v>
      </c>
      <c r="G1587" t="s">
        <v>16</v>
      </c>
      <c r="H1587" t="s">
        <v>17</v>
      </c>
      <c r="I1587" t="s">
        <v>18</v>
      </c>
      <c r="J1587" t="s">
        <v>6636</v>
      </c>
      <c r="K1587" t="s">
        <v>6637</v>
      </c>
      <c r="L1587" t="s">
        <v>6638</v>
      </c>
      <c r="M1587" t="s">
        <v>6639</v>
      </c>
    </row>
    <row r="1588" spans="1:13">
      <c r="A1588">
        <v>1586</v>
      </c>
      <c r="B1588">
        <f>"902"</f>
        <v>0</v>
      </c>
      <c r="C1588" t="s">
        <v>6499</v>
      </c>
      <c r="D1588">
        <v>2024</v>
      </c>
      <c r="E1588" t="s">
        <v>38</v>
      </c>
      <c r="F1588" t="s">
        <v>15</v>
      </c>
      <c r="G1588" t="s">
        <v>16</v>
      </c>
      <c r="H1588" t="s">
        <v>17</v>
      </c>
      <c r="I1588" t="s">
        <v>18</v>
      </c>
      <c r="J1588" t="s">
        <v>6640</v>
      </c>
      <c r="K1588" t="s">
        <v>6641</v>
      </c>
      <c r="L1588" t="s">
        <v>6642</v>
      </c>
      <c r="M1588" t="s">
        <v>6643</v>
      </c>
    </row>
    <row r="1589" spans="1:13">
      <c r="A1589">
        <v>1587</v>
      </c>
      <c r="B1589">
        <f>"902"</f>
        <v>0</v>
      </c>
      <c r="C1589" t="s">
        <v>6499</v>
      </c>
      <c r="D1589">
        <v>2024</v>
      </c>
      <c r="E1589" t="s">
        <v>43</v>
      </c>
      <c r="F1589" t="s">
        <v>15</v>
      </c>
      <c r="G1589" t="s">
        <v>16</v>
      </c>
      <c r="H1589" t="s">
        <v>17</v>
      </c>
      <c r="I1589" t="s">
        <v>18</v>
      </c>
      <c r="J1589" t="s">
        <v>6644</v>
      </c>
      <c r="K1589" t="s">
        <v>6645</v>
      </c>
      <c r="L1589" t="s">
        <v>6646</v>
      </c>
      <c r="M1589" t="s">
        <v>6647</v>
      </c>
    </row>
    <row r="1590" spans="1:13">
      <c r="A1590">
        <v>1588</v>
      </c>
      <c r="B1590">
        <f>"902"</f>
        <v>0</v>
      </c>
      <c r="C1590" t="s">
        <v>6499</v>
      </c>
      <c r="D1590">
        <v>2024</v>
      </c>
      <c r="E1590" t="s">
        <v>377</v>
      </c>
      <c r="F1590" t="s">
        <v>15</v>
      </c>
      <c r="G1590" t="s">
        <v>16</v>
      </c>
      <c r="H1590" t="s">
        <v>17</v>
      </c>
      <c r="I1590" t="s">
        <v>18</v>
      </c>
      <c r="J1590" t="s">
        <v>6648</v>
      </c>
      <c r="K1590" t="s">
        <v>6649</v>
      </c>
      <c r="L1590" t="s">
        <v>6650</v>
      </c>
      <c r="M1590" t="s">
        <v>6651</v>
      </c>
    </row>
    <row r="1591" spans="1:13">
      <c r="A1591">
        <v>1589</v>
      </c>
      <c r="B1591">
        <f>"902"</f>
        <v>0</v>
      </c>
      <c r="C1591" t="s">
        <v>6499</v>
      </c>
      <c r="D1591">
        <v>2024</v>
      </c>
      <c r="E1591" t="s">
        <v>48</v>
      </c>
      <c r="F1591" t="s">
        <v>15</v>
      </c>
      <c r="G1591" t="s">
        <v>16</v>
      </c>
      <c r="H1591" t="s">
        <v>17</v>
      </c>
      <c r="I1591" t="s">
        <v>18</v>
      </c>
      <c r="J1591" t="s">
        <v>6652</v>
      </c>
      <c r="K1591" t="s">
        <v>6653</v>
      </c>
      <c r="L1591" t="s">
        <v>6654</v>
      </c>
      <c r="M1591" t="s">
        <v>6655</v>
      </c>
    </row>
    <row r="1592" spans="1:13">
      <c r="A1592">
        <v>1590</v>
      </c>
      <c r="B1592">
        <f>"902"</f>
        <v>0</v>
      </c>
      <c r="C1592" t="s">
        <v>6499</v>
      </c>
      <c r="D1592">
        <v>2024</v>
      </c>
      <c r="E1592" t="s">
        <v>53</v>
      </c>
      <c r="F1592" t="s">
        <v>15</v>
      </c>
      <c r="G1592" t="s">
        <v>16</v>
      </c>
      <c r="H1592" t="s">
        <v>17</v>
      </c>
      <c r="I1592" t="s">
        <v>18</v>
      </c>
      <c r="J1592" t="s">
        <v>6656</v>
      </c>
      <c r="K1592" t="s">
        <v>6657</v>
      </c>
      <c r="L1592" t="s">
        <v>6658</v>
      </c>
      <c r="M1592" t="s">
        <v>6659</v>
      </c>
    </row>
    <row r="1593" spans="1:13">
      <c r="A1593">
        <v>1591</v>
      </c>
      <c r="B1593">
        <f>"902"</f>
        <v>0</v>
      </c>
      <c r="C1593" t="s">
        <v>6499</v>
      </c>
      <c r="D1593">
        <v>2024</v>
      </c>
      <c r="E1593" t="s">
        <v>456</v>
      </c>
      <c r="F1593" t="s">
        <v>15</v>
      </c>
      <c r="G1593" t="s">
        <v>16</v>
      </c>
      <c r="H1593" t="s">
        <v>17</v>
      </c>
      <c r="I1593" t="s">
        <v>18</v>
      </c>
      <c r="J1593" t="s">
        <v>6660</v>
      </c>
      <c r="K1593" t="s">
        <v>6661</v>
      </c>
      <c r="L1593" t="s">
        <v>6662</v>
      </c>
      <c r="M1593" t="s">
        <v>6663</v>
      </c>
    </row>
    <row r="1594" spans="1:13">
      <c r="A1594">
        <v>1592</v>
      </c>
      <c r="B1594">
        <f>"902"</f>
        <v>0</v>
      </c>
      <c r="C1594" t="s">
        <v>6499</v>
      </c>
      <c r="D1594">
        <v>2024</v>
      </c>
      <c r="E1594" t="s">
        <v>58</v>
      </c>
      <c r="F1594" t="s">
        <v>15</v>
      </c>
      <c r="G1594" t="s">
        <v>16</v>
      </c>
      <c r="H1594" t="s">
        <v>17</v>
      </c>
      <c r="I1594" t="s">
        <v>18</v>
      </c>
      <c r="J1594" t="s">
        <v>6664</v>
      </c>
      <c r="K1594" t="s">
        <v>6665</v>
      </c>
      <c r="L1594" t="s">
        <v>6666</v>
      </c>
      <c r="M1594" t="s">
        <v>6667</v>
      </c>
    </row>
    <row r="1595" spans="1:13">
      <c r="A1595">
        <v>1593</v>
      </c>
      <c r="B1595">
        <f>"902"</f>
        <v>0</v>
      </c>
      <c r="C1595" t="s">
        <v>6499</v>
      </c>
      <c r="D1595">
        <v>2024</v>
      </c>
      <c r="E1595" t="s">
        <v>63</v>
      </c>
      <c r="F1595" t="s">
        <v>15</v>
      </c>
      <c r="G1595" t="s">
        <v>16</v>
      </c>
      <c r="H1595" t="s">
        <v>17</v>
      </c>
      <c r="I1595" t="s">
        <v>18</v>
      </c>
      <c r="J1595" t="s">
        <v>6668</v>
      </c>
      <c r="K1595" t="s">
        <v>6669</v>
      </c>
      <c r="L1595" t="s">
        <v>6670</v>
      </c>
      <c r="M1595" t="s">
        <v>6671</v>
      </c>
    </row>
    <row r="1596" spans="1:13">
      <c r="A1596">
        <v>1594</v>
      </c>
      <c r="B1596">
        <f>"902"</f>
        <v>0</v>
      </c>
      <c r="C1596" t="s">
        <v>6499</v>
      </c>
      <c r="D1596">
        <v>2024</v>
      </c>
      <c r="E1596" t="s">
        <v>68</v>
      </c>
      <c r="F1596" t="s">
        <v>15</v>
      </c>
      <c r="G1596" t="s">
        <v>16</v>
      </c>
      <c r="H1596" t="s">
        <v>17</v>
      </c>
      <c r="I1596" t="s">
        <v>18</v>
      </c>
      <c r="J1596" t="s">
        <v>6672</v>
      </c>
      <c r="K1596" t="s">
        <v>6673</v>
      </c>
      <c r="L1596" t="s">
        <v>6674</v>
      </c>
      <c r="M1596" t="s">
        <v>6675</v>
      </c>
    </row>
    <row r="1597" spans="1:13">
      <c r="A1597">
        <v>1595</v>
      </c>
      <c r="B1597">
        <f>"902"</f>
        <v>0</v>
      </c>
      <c r="C1597" t="s">
        <v>6499</v>
      </c>
      <c r="D1597">
        <v>2024</v>
      </c>
      <c r="E1597" t="s">
        <v>73</v>
      </c>
      <c r="F1597" t="s">
        <v>15</v>
      </c>
      <c r="G1597" t="s">
        <v>16</v>
      </c>
      <c r="H1597" t="s">
        <v>17</v>
      </c>
      <c r="I1597" t="s">
        <v>18</v>
      </c>
      <c r="J1597" t="s">
        <v>6676</v>
      </c>
      <c r="K1597" t="s">
        <v>6677</v>
      </c>
      <c r="L1597" t="s">
        <v>6678</v>
      </c>
      <c r="M1597" t="s">
        <v>6679</v>
      </c>
    </row>
    <row r="1598" spans="1:13">
      <c r="A1598">
        <v>1596</v>
      </c>
      <c r="B1598">
        <f>"902"</f>
        <v>0</v>
      </c>
      <c r="C1598" t="s">
        <v>6499</v>
      </c>
      <c r="D1598">
        <v>2024</v>
      </c>
      <c r="E1598" t="s">
        <v>78</v>
      </c>
      <c r="F1598" t="s">
        <v>15</v>
      </c>
      <c r="G1598" t="s">
        <v>16</v>
      </c>
      <c r="H1598" t="s">
        <v>17</v>
      </c>
      <c r="I1598" t="s">
        <v>18</v>
      </c>
      <c r="J1598" t="s">
        <v>6680</v>
      </c>
      <c r="K1598" t="s">
        <v>6681</v>
      </c>
      <c r="L1598" t="s">
        <v>6682</v>
      </c>
      <c r="M1598" t="s">
        <v>6683</v>
      </c>
    </row>
    <row r="1599" spans="1:13">
      <c r="A1599">
        <v>1597</v>
      </c>
      <c r="B1599">
        <f>"902"</f>
        <v>0</v>
      </c>
      <c r="C1599" t="s">
        <v>6499</v>
      </c>
      <c r="D1599">
        <v>2024</v>
      </c>
      <c r="E1599" t="s">
        <v>473</v>
      </c>
      <c r="F1599" t="s">
        <v>15</v>
      </c>
      <c r="G1599" t="s">
        <v>16</v>
      </c>
      <c r="H1599" t="s">
        <v>17</v>
      </c>
      <c r="I1599" t="s">
        <v>18</v>
      </c>
      <c r="J1599" t="s">
        <v>6684</v>
      </c>
      <c r="K1599" t="s">
        <v>6685</v>
      </c>
      <c r="L1599" t="s">
        <v>6686</v>
      </c>
      <c r="M1599" t="s">
        <v>6687</v>
      </c>
    </row>
    <row r="1600" spans="1:13">
      <c r="A1600">
        <v>1598</v>
      </c>
      <c r="B1600">
        <f>"902"</f>
        <v>0</v>
      </c>
      <c r="C1600" t="s">
        <v>6499</v>
      </c>
      <c r="D1600">
        <v>2024</v>
      </c>
      <c r="E1600" t="s">
        <v>478</v>
      </c>
      <c r="F1600" t="s">
        <v>15</v>
      </c>
      <c r="G1600" t="s">
        <v>16</v>
      </c>
      <c r="H1600" t="s">
        <v>17</v>
      </c>
      <c r="I1600" t="s">
        <v>18</v>
      </c>
      <c r="J1600" t="s">
        <v>6688</v>
      </c>
      <c r="K1600" t="s">
        <v>6689</v>
      </c>
      <c r="L1600" t="s">
        <v>6690</v>
      </c>
      <c r="M1600" t="s">
        <v>6691</v>
      </c>
    </row>
    <row r="1601" spans="1:13">
      <c r="A1601">
        <v>1599</v>
      </c>
      <c r="B1601">
        <f>"902"</f>
        <v>0</v>
      </c>
      <c r="C1601" t="s">
        <v>6499</v>
      </c>
      <c r="D1601">
        <v>2024</v>
      </c>
      <c r="E1601" t="s">
        <v>483</v>
      </c>
      <c r="F1601" t="s">
        <v>15</v>
      </c>
      <c r="G1601" t="s">
        <v>16</v>
      </c>
      <c r="H1601" t="s">
        <v>17</v>
      </c>
      <c r="I1601" t="s">
        <v>18</v>
      </c>
      <c r="J1601" t="s">
        <v>6692</v>
      </c>
      <c r="K1601" t="s">
        <v>6693</v>
      </c>
      <c r="L1601" t="s">
        <v>6694</v>
      </c>
      <c r="M1601" t="s">
        <v>6695</v>
      </c>
    </row>
    <row r="1602" spans="1:13">
      <c r="A1602">
        <v>1600</v>
      </c>
      <c r="B1602">
        <f>"902"</f>
        <v>0</v>
      </c>
      <c r="C1602" t="s">
        <v>6499</v>
      </c>
      <c r="D1602">
        <v>2024</v>
      </c>
      <c r="E1602" t="s">
        <v>83</v>
      </c>
      <c r="F1602" t="s">
        <v>15</v>
      </c>
      <c r="G1602" t="s">
        <v>16</v>
      </c>
      <c r="H1602" t="s">
        <v>17</v>
      </c>
      <c r="I1602" t="s">
        <v>18</v>
      </c>
      <c r="J1602" t="s">
        <v>6696</v>
      </c>
      <c r="K1602" t="s">
        <v>6697</v>
      </c>
      <c r="L1602" t="s">
        <v>6698</v>
      </c>
      <c r="M1602" t="s">
        <v>6699</v>
      </c>
    </row>
    <row r="1603" spans="1:13">
      <c r="A1603">
        <v>1601</v>
      </c>
      <c r="B1603">
        <f>"902"</f>
        <v>0</v>
      </c>
      <c r="C1603" t="s">
        <v>6499</v>
      </c>
      <c r="D1603">
        <v>2024</v>
      </c>
      <c r="E1603" t="s">
        <v>88</v>
      </c>
      <c r="F1603" t="s">
        <v>15</v>
      </c>
      <c r="G1603" t="s">
        <v>16</v>
      </c>
      <c r="H1603" t="s">
        <v>17</v>
      </c>
      <c r="I1603" t="s">
        <v>18</v>
      </c>
      <c r="J1603" t="s">
        <v>6700</v>
      </c>
      <c r="K1603" t="s">
        <v>6701</v>
      </c>
      <c r="L1603" t="s">
        <v>6702</v>
      </c>
      <c r="M1603" t="s">
        <v>6703</v>
      </c>
    </row>
    <row r="1604" spans="1:13">
      <c r="A1604">
        <v>1602</v>
      </c>
      <c r="B1604">
        <f>"902"</f>
        <v>0</v>
      </c>
      <c r="C1604" t="s">
        <v>6499</v>
      </c>
      <c r="D1604">
        <v>2024</v>
      </c>
      <c r="E1604" t="s">
        <v>93</v>
      </c>
      <c r="F1604" t="s">
        <v>15</v>
      </c>
      <c r="G1604" t="s">
        <v>16</v>
      </c>
      <c r="H1604" t="s">
        <v>17</v>
      </c>
      <c r="I1604" t="s">
        <v>18</v>
      </c>
      <c r="J1604" t="s">
        <v>6704</v>
      </c>
      <c r="K1604" t="s">
        <v>6705</v>
      </c>
      <c r="L1604" t="s">
        <v>6706</v>
      </c>
      <c r="M1604" t="s">
        <v>6707</v>
      </c>
    </row>
    <row r="1605" spans="1:13">
      <c r="A1605">
        <v>1603</v>
      </c>
      <c r="B1605">
        <f>"902"</f>
        <v>0</v>
      </c>
      <c r="C1605" t="s">
        <v>6499</v>
      </c>
      <c r="D1605">
        <v>2024</v>
      </c>
      <c r="E1605" t="s">
        <v>98</v>
      </c>
      <c r="F1605" t="s">
        <v>15</v>
      </c>
      <c r="G1605" t="s">
        <v>16</v>
      </c>
      <c r="H1605" t="s">
        <v>17</v>
      </c>
      <c r="I1605" t="s">
        <v>18</v>
      </c>
      <c r="J1605" t="s">
        <v>6708</v>
      </c>
      <c r="K1605" t="s">
        <v>6709</v>
      </c>
      <c r="L1605" t="s">
        <v>6710</v>
      </c>
      <c r="M1605" t="s">
        <v>6711</v>
      </c>
    </row>
    <row r="1606" spans="1:13">
      <c r="A1606">
        <v>1604</v>
      </c>
      <c r="B1606">
        <f>"902"</f>
        <v>0</v>
      </c>
      <c r="C1606" t="s">
        <v>6499</v>
      </c>
      <c r="D1606">
        <v>2024</v>
      </c>
      <c r="E1606" t="s">
        <v>504</v>
      </c>
      <c r="F1606" t="s">
        <v>15</v>
      </c>
      <c r="G1606" t="s">
        <v>16</v>
      </c>
      <c r="H1606" t="s">
        <v>17</v>
      </c>
      <c r="I1606" t="s">
        <v>18</v>
      </c>
      <c r="J1606" t="s">
        <v>6712</v>
      </c>
      <c r="K1606" t="s">
        <v>6713</v>
      </c>
      <c r="L1606" t="s">
        <v>6714</v>
      </c>
      <c r="M1606" t="s">
        <v>6715</v>
      </c>
    </row>
    <row r="1607" spans="1:13">
      <c r="A1607">
        <v>1605</v>
      </c>
      <c r="B1607">
        <f>"902"</f>
        <v>0</v>
      </c>
      <c r="C1607" t="s">
        <v>6499</v>
      </c>
      <c r="D1607">
        <v>2024</v>
      </c>
      <c r="E1607" t="s">
        <v>509</v>
      </c>
      <c r="F1607" t="s">
        <v>15</v>
      </c>
      <c r="G1607" t="s">
        <v>16</v>
      </c>
      <c r="H1607" t="s">
        <v>17</v>
      </c>
      <c r="I1607" t="s">
        <v>18</v>
      </c>
      <c r="J1607" t="s">
        <v>6716</v>
      </c>
      <c r="K1607" t="s">
        <v>6717</v>
      </c>
      <c r="L1607" t="s">
        <v>6718</v>
      </c>
      <c r="M1607" t="s">
        <v>6719</v>
      </c>
    </row>
    <row r="1608" spans="1:13">
      <c r="A1608">
        <v>1606</v>
      </c>
      <c r="B1608">
        <f>"902"</f>
        <v>0</v>
      </c>
      <c r="C1608" t="s">
        <v>6499</v>
      </c>
      <c r="D1608">
        <v>2024</v>
      </c>
      <c r="E1608" t="s">
        <v>108</v>
      </c>
      <c r="F1608" t="s">
        <v>15</v>
      </c>
      <c r="G1608" t="s">
        <v>16</v>
      </c>
      <c r="H1608" t="s">
        <v>17</v>
      </c>
      <c r="I1608" t="s">
        <v>18</v>
      </c>
      <c r="J1608" t="s">
        <v>6720</v>
      </c>
      <c r="K1608" t="s">
        <v>6721</v>
      </c>
      <c r="L1608" t="s">
        <v>6722</v>
      </c>
      <c r="M1608" t="s">
        <v>6723</v>
      </c>
    </row>
    <row r="1609" spans="1:13">
      <c r="A1609">
        <v>1607</v>
      </c>
      <c r="B1609">
        <f>"902"</f>
        <v>0</v>
      </c>
      <c r="C1609" t="s">
        <v>6499</v>
      </c>
      <c r="D1609">
        <v>2024</v>
      </c>
      <c r="E1609" t="s">
        <v>113</v>
      </c>
      <c r="F1609" t="s">
        <v>15</v>
      </c>
      <c r="G1609" t="s">
        <v>16</v>
      </c>
      <c r="H1609" t="s">
        <v>17</v>
      </c>
      <c r="I1609" t="s">
        <v>18</v>
      </c>
      <c r="J1609" t="s">
        <v>6724</v>
      </c>
      <c r="K1609" t="s">
        <v>6725</v>
      </c>
      <c r="L1609" t="s">
        <v>6726</v>
      </c>
      <c r="M1609" t="s">
        <v>6727</v>
      </c>
    </row>
    <row r="1610" spans="1:13">
      <c r="A1610">
        <v>1608</v>
      </c>
      <c r="B1610">
        <f>"902"</f>
        <v>0</v>
      </c>
      <c r="C1610" t="s">
        <v>6499</v>
      </c>
      <c r="D1610">
        <v>2024</v>
      </c>
      <c r="E1610" t="s">
        <v>118</v>
      </c>
      <c r="F1610" t="s">
        <v>15</v>
      </c>
      <c r="G1610" t="s">
        <v>16</v>
      </c>
      <c r="H1610" t="s">
        <v>17</v>
      </c>
      <c r="I1610" t="s">
        <v>18</v>
      </c>
      <c r="J1610" t="s">
        <v>6728</v>
      </c>
      <c r="K1610" t="s">
        <v>6729</v>
      </c>
      <c r="L1610" t="s">
        <v>6730</v>
      </c>
      <c r="M1610" t="s">
        <v>6731</v>
      </c>
    </row>
    <row r="1611" spans="1:13">
      <c r="A1611">
        <v>1609</v>
      </c>
      <c r="B1611">
        <f>"902"</f>
        <v>0</v>
      </c>
      <c r="C1611" t="s">
        <v>6499</v>
      </c>
      <c r="D1611">
        <v>2024</v>
      </c>
      <c r="E1611" t="s">
        <v>123</v>
      </c>
      <c r="F1611" t="s">
        <v>15</v>
      </c>
      <c r="G1611" t="s">
        <v>16</v>
      </c>
      <c r="H1611" t="s">
        <v>17</v>
      </c>
      <c r="I1611" t="s">
        <v>18</v>
      </c>
      <c r="J1611" t="s">
        <v>6732</v>
      </c>
      <c r="K1611" t="s">
        <v>6733</v>
      </c>
      <c r="L1611" t="s">
        <v>6734</v>
      </c>
      <c r="M1611" t="s">
        <v>6735</v>
      </c>
    </row>
    <row r="1612" spans="1:13">
      <c r="A1612">
        <v>1610</v>
      </c>
      <c r="B1612">
        <f>"902"</f>
        <v>0</v>
      </c>
      <c r="C1612" t="s">
        <v>6499</v>
      </c>
      <c r="D1612">
        <v>2024</v>
      </c>
      <c r="E1612" t="s">
        <v>128</v>
      </c>
      <c r="F1612" t="s">
        <v>15</v>
      </c>
      <c r="G1612" t="s">
        <v>16</v>
      </c>
      <c r="H1612" t="s">
        <v>17</v>
      </c>
      <c r="I1612" t="s">
        <v>18</v>
      </c>
      <c r="J1612" t="s">
        <v>6736</v>
      </c>
      <c r="K1612" t="s">
        <v>6737</v>
      </c>
      <c r="L1612" t="s">
        <v>6738</v>
      </c>
      <c r="M1612" t="s">
        <v>6739</v>
      </c>
    </row>
    <row r="1613" spans="1:13">
      <c r="A1613">
        <v>1611</v>
      </c>
      <c r="B1613">
        <f>"902"</f>
        <v>0</v>
      </c>
      <c r="C1613" t="s">
        <v>6499</v>
      </c>
      <c r="D1613">
        <v>2024</v>
      </c>
      <c r="E1613" t="s">
        <v>534</v>
      </c>
      <c r="F1613" t="s">
        <v>15</v>
      </c>
      <c r="G1613" t="s">
        <v>16</v>
      </c>
      <c r="H1613" t="s">
        <v>17</v>
      </c>
      <c r="I1613" t="s">
        <v>18</v>
      </c>
      <c r="J1613" t="s">
        <v>6740</v>
      </c>
      <c r="K1613" t="s">
        <v>6741</v>
      </c>
      <c r="L1613" t="s">
        <v>6742</v>
      </c>
      <c r="M1613" t="s">
        <v>6743</v>
      </c>
    </row>
    <row r="1614" spans="1:13">
      <c r="A1614">
        <v>1612</v>
      </c>
      <c r="B1614">
        <f>"902"</f>
        <v>0</v>
      </c>
      <c r="C1614" t="s">
        <v>6499</v>
      </c>
      <c r="D1614">
        <v>2024</v>
      </c>
      <c r="E1614" t="s">
        <v>133</v>
      </c>
      <c r="F1614" t="s">
        <v>15</v>
      </c>
      <c r="G1614" t="s">
        <v>16</v>
      </c>
      <c r="H1614" t="s">
        <v>17</v>
      </c>
      <c r="I1614" t="s">
        <v>18</v>
      </c>
      <c r="J1614" t="s">
        <v>6744</v>
      </c>
      <c r="K1614" t="s">
        <v>6745</v>
      </c>
      <c r="L1614" t="s">
        <v>6746</v>
      </c>
      <c r="M1614" t="s">
        <v>6747</v>
      </c>
    </row>
    <row r="1615" spans="1:13">
      <c r="A1615">
        <v>1613</v>
      </c>
      <c r="B1615">
        <f>"902"</f>
        <v>0</v>
      </c>
      <c r="C1615" t="s">
        <v>6499</v>
      </c>
      <c r="D1615">
        <v>2024</v>
      </c>
      <c r="E1615" t="s">
        <v>143</v>
      </c>
      <c r="F1615" t="s">
        <v>15</v>
      </c>
      <c r="G1615" t="s">
        <v>16</v>
      </c>
      <c r="H1615" t="s">
        <v>17</v>
      </c>
      <c r="I1615" t="s">
        <v>18</v>
      </c>
      <c r="J1615" t="s">
        <v>6748</v>
      </c>
      <c r="K1615" t="s">
        <v>6749</v>
      </c>
      <c r="L1615" t="s">
        <v>6750</v>
      </c>
      <c r="M1615" t="s">
        <v>6751</v>
      </c>
    </row>
    <row r="1616" spans="1:13">
      <c r="A1616">
        <v>1614</v>
      </c>
      <c r="B1616">
        <f>"902"</f>
        <v>0</v>
      </c>
      <c r="C1616" t="s">
        <v>6499</v>
      </c>
      <c r="D1616">
        <v>2024</v>
      </c>
      <c r="E1616" t="s">
        <v>148</v>
      </c>
      <c r="F1616" t="s">
        <v>15</v>
      </c>
      <c r="G1616" t="s">
        <v>16</v>
      </c>
      <c r="H1616" t="s">
        <v>17</v>
      </c>
      <c r="I1616" t="s">
        <v>18</v>
      </c>
      <c r="J1616" t="s">
        <v>6752</v>
      </c>
      <c r="K1616" t="s">
        <v>6753</v>
      </c>
      <c r="L1616" t="s">
        <v>6754</v>
      </c>
      <c r="M1616" t="s">
        <v>6755</v>
      </c>
    </row>
    <row r="1617" spans="1:13">
      <c r="A1617">
        <v>1615</v>
      </c>
      <c r="B1617">
        <f>"902"</f>
        <v>0</v>
      </c>
      <c r="C1617" t="s">
        <v>6499</v>
      </c>
      <c r="D1617">
        <v>2024</v>
      </c>
      <c r="E1617" t="s">
        <v>153</v>
      </c>
      <c r="F1617" t="s">
        <v>15</v>
      </c>
      <c r="G1617" t="s">
        <v>16</v>
      </c>
      <c r="H1617" t="s">
        <v>17</v>
      </c>
      <c r="I1617" t="s">
        <v>18</v>
      </c>
      <c r="J1617" t="s">
        <v>6756</v>
      </c>
      <c r="K1617" t="s">
        <v>6757</v>
      </c>
      <c r="L1617" t="s">
        <v>6758</v>
      </c>
      <c r="M1617" t="s">
        <v>6759</v>
      </c>
    </row>
    <row r="1618" spans="1:13">
      <c r="A1618">
        <v>1616</v>
      </c>
      <c r="B1618">
        <f>"902"</f>
        <v>0</v>
      </c>
      <c r="C1618" t="s">
        <v>6499</v>
      </c>
      <c r="D1618">
        <v>2024</v>
      </c>
      <c r="E1618" t="s">
        <v>158</v>
      </c>
      <c r="F1618" t="s">
        <v>15</v>
      </c>
      <c r="G1618" t="s">
        <v>16</v>
      </c>
      <c r="H1618" t="s">
        <v>17</v>
      </c>
      <c r="I1618" t="s">
        <v>18</v>
      </c>
      <c r="J1618" t="s">
        <v>6760</v>
      </c>
      <c r="K1618" t="s">
        <v>6761</v>
      </c>
      <c r="L1618" t="s">
        <v>6762</v>
      </c>
      <c r="M1618" t="s">
        <v>6763</v>
      </c>
    </row>
    <row r="1619" spans="1:13">
      <c r="A1619">
        <v>1617</v>
      </c>
      <c r="B1619">
        <f>"902"</f>
        <v>0</v>
      </c>
      <c r="C1619" t="s">
        <v>6499</v>
      </c>
      <c r="D1619">
        <v>2024</v>
      </c>
      <c r="E1619" t="s">
        <v>163</v>
      </c>
      <c r="F1619" t="s">
        <v>15</v>
      </c>
      <c r="G1619" t="s">
        <v>16</v>
      </c>
      <c r="H1619" t="s">
        <v>17</v>
      </c>
      <c r="I1619" t="s">
        <v>18</v>
      </c>
      <c r="J1619" t="s">
        <v>6764</v>
      </c>
      <c r="K1619" t="s">
        <v>6765</v>
      </c>
      <c r="L1619" t="s">
        <v>6766</v>
      </c>
      <c r="M1619" t="s">
        <v>6767</v>
      </c>
    </row>
    <row r="1620" spans="1:13">
      <c r="A1620">
        <v>1618</v>
      </c>
      <c r="B1620">
        <f>"902"</f>
        <v>0</v>
      </c>
      <c r="C1620" t="s">
        <v>6499</v>
      </c>
      <c r="D1620">
        <v>2024</v>
      </c>
      <c r="E1620" t="s">
        <v>168</v>
      </c>
      <c r="F1620" t="s">
        <v>15</v>
      </c>
      <c r="G1620" t="s">
        <v>16</v>
      </c>
      <c r="H1620" t="s">
        <v>17</v>
      </c>
      <c r="I1620" t="s">
        <v>18</v>
      </c>
      <c r="J1620" t="s">
        <v>6768</v>
      </c>
      <c r="K1620" t="s">
        <v>6769</v>
      </c>
      <c r="L1620" t="s">
        <v>6770</v>
      </c>
      <c r="M1620" t="s">
        <v>6771</v>
      </c>
    </row>
    <row r="1621" spans="1:13">
      <c r="A1621">
        <v>1619</v>
      </c>
      <c r="B1621">
        <f>"902"</f>
        <v>0</v>
      </c>
      <c r="C1621" t="s">
        <v>6499</v>
      </c>
      <c r="D1621">
        <v>2024</v>
      </c>
      <c r="E1621" t="s">
        <v>173</v>
      </c>
      <c r="F1621" t="s">
        <v>15</v>
      </c>
      <c r="G1621" t="s">
        <v>16</v>
      </c>
      <c r="H1621" t="s">
        <v>17</v>
      </c>
      <c r="I1621" t="s">
        <v>18</v>
      </c>
      <c r="J1621" t="s">
        <v>6772</v>
      </c>
      <c r="K1621" t="s">
        <v>6773</v>
      </c>
      <c r="L1621" t="s">
        <v>6774</v>
      </c>
      <c r="M1621" t="s">
        <v>6775</v>
      </c>
    </row>
    <row r="1622" spans="1:13">
      <c r="A1622">
        <v>1620</v>
      </c>
      <c r="B1622">
        <f>"902"</f>
        <v>0</v>
      </c>
      <c r="C1622" t="s">
        <v>6499</v>
      </c>
      <c r="D1622">
        <v>2024</v>
      </c>
      <c r="E1622" t="s">
        <v>178</v>
      </c>
      <c r="F1622" t="s">
        <v>15</v>
      </c>
      <c r="G1622" t="s">
        <v>16</v>
      </c>
      <c r="H1622" t="s">
        <v>17</v>
      </c>
      <c r="I1622" t="s">
        <v>18</v>
      </c>
      <c r="J1622" t="s">
        <v>6776</v>
      </c>
      <c r="K1622" t="s">
        <v>6777</v>
      </c>
      <c r="L1622" t="s">
        <v>6778</v>
      </c>
      <c r="M1622" t="s">
        <v>6779</v>
      </c>
    </row>
    <row r="1623" spans="1:13">
      <c r="A1623">
        <v>1621</v>
      </c>
      <c r="B1623">
        <f>"902"</f>
        <v>0</v>
      </c>
      <c r="C1623" t="s">
        <v>6499</v>
      </c>
      <c r="D1623">
        <v>2024</v>
      </c>
      <c r="E1623" t="s">
        <v>183</v>
      </c>
      <c r="F1623" t="s">
        <v>15</v>
      </c>
      <c r="G1623" t="s">
        <v>16</v>
      </c>
      <c r="H1623" t="s">
        <v>17</v>
      </c>
      <c r="I1623" t="s">
        <v>18</v>
      </c>
      <c r="J1623" t="s">
        <v>6780</v>
      </c>
      <c r="K1623" t="s">
        <v>6781</v>
      </c>
      <c r="L1623" t="s">
        <v>6782</v>
      </c>
      <c r="M1623" t="s">
        <v>6783</v>
      </c>
    </row>
    <row r="1624" spans="1:13">
      <c r="A1624">
        <v>1622</v>
      </c>
      <c r="B1624">
        <f>"902"</f>
        <v>0</v>
      </c>
      <c r="C1624" t="s">
        <v>6499</v>
      </c>
      <c r="D1624">
        <v>2024</v>
      </c>
      <c r="E1624" t="s">
        <v>384</v>
      </c>
      <c r="F1624" t="s">
        <v>15</v>
      </c>
      <c r="G1624" t="s">
        <v>16</v>
      </c>
      <c r="H1624" t="s">
        <v>17</v>
      </c>
      <c r="I1624" t="s">
        <v>18</v>
      </c>
      <c r="J1624" t="s">
        <v>6784</v>
      </c>
      <c r="K1624" t="s">
        <v>6785</v>
      </c>
      <c r="L1624" t="s">
        <v>6786</v>
      </c>
      <c r="M1624" t="s">
        <v>6787</v>
      </c>
    </row>
    <row r="1625" spans="1:13">
      <c r="A1625">
        <v>1623</v>
      </c>
      <c r="B1625">
        <f>"902"</f>
        <v>0</v>
      </c>
      <c r="C1625" t="s">
        <v>6499</v>
      </c>
      <c r="D1625">
        <v>2024</v>
      </c>
      <c r="E1625" t="s">
        <v>188</v>
      </c>
      <c r="F1625" t="s">
        <v>15</v>
      </c>
      <c r="G1625" t="s">
        <v>16</v>
      </c>
      <c r="H1625" t="s">
        <v>17</v>
      </c>
      <c r="I1625" t="s">
        <v>18</v>
      </c>
      <c r="J1625" t="s">
        <v>6788</v>
      </c>
      <c r="K1625" t="s">
        <v>6789</v>
      </c>
      <c r="L1625" t="s">
        <v>6790</v>
      </c>
      <c r="M1625" t="s">
        <v>6791</v>
      </c>
    </row>
    <row r="1626" spans="1:13">
      <c r="A1626">
        <v>1624</v>
      </c>
      <c r="B1626">
        <f>"902"</f>
        <v>0</v>
      </c>
      <c r="C1626" t="s">
        <v>6499</v>
      </c>
      <c r="D1626">
        <v>2024</v>
      </c>
      <c r="E1626" t="s">
        <v>193</v>
      </c>
      <c r="F1626" t="s">
        <v>15</v>
      </c>
      <c r="G1626" t="s">
        <v>16</v>
      </c>
      <c r="H1626" t="s">
        <v>17</v>
      </c>
      <c r="I1626" t="s">
        <v>18</v>
      </c>
      <c r="J1626" t="s">
        <v>6792</v>
      </c>
      <c r="K1626" t="s">
        <v>6793</v>
      </c>
      <c r="L1626" t="s">
        <v>6794</v>
      </c>
      <c r="M1626" t="s">
        <v>6795</v>
      </c>
    </row>
    <row r="1627" spans="1:13">
      <c r="A1627">
        <v>1625</v>
      </c>
      <c r="B1627">
        <f>"902"</f>
        <v>0</v>
      </c>
      <c r="C1627" t="s">
        <v>6499</v>
      </c>
      <c r="D1627">
        <v>2024</v>
      </c>
      <c r="E1627" t="s">
        <v>198</v>
      </c>
      <c r="F1627" t="s">
        <v>15</v>
      </c>
      <c r="G1627" t="s">
        <v>16</v>
      </c>
      <c r="H1627" t="s">
        <v>17</v>
      </c>
      <c r="I1627" t="s">
        <v>18</v>
      </c>
      <c r="J1627" t="s">
        <v>6796</v>
      </c>
      <c r="K1627" t="s">
        <v>6797</v>
      </c>
      <c r="L1627" t="s">
        <v>6798</v>
      </c>
      <c r="M1627" t="s">
        <v>6799</v>
      </c>
    </row>
    <row r="1628" spans="1:13">
      <c r="A1628">
        <v>1626</v>
      </c>
      <c r="B1628">
        <f>"902"</f>
        <v>0</v>
      </c>
      <c r="C1628" t="s">
        <v>6499</v>
      </c>
      <c r="D1628">
        <v>2024</v>
      </c>
      <c r="E1628" t="s">
        <v>389</v>
      </c>
      <c r="F1628" t="s">
        <v>15</v>
      </c>
      <c r="G1628" t="s">
        <v>16</v>
      </c>
      <c r="H1628" t="s">
        <v>17</v>
      </c>
      <c r="I1628" t="s">
        <v>18</v>
      </c>
      <c r="J1628" t="s">
        <v>6800</v>
      </c>
      <c r="K1628" t="s">
        <v>6801</v>
      </c>
      <c r="L1628" t="s">
        <v>6802</v>
      </c>
      <c r="M1628" t="s">
        <v>6803</v>
      </c>
    </row>
    <row r="1629" spans="1:13">
      <c r="A1629">
        <v>1627</v>
      </c>
      <c r="B1629">
        <f>"902"</f>
        <v>0</v>
      </c>
      <c r="C1629" t="s">
        <v>6499</v>
      </c>
      <c r="D1629">
        <v>2024</v>
      </c>
      <c r="E1629" t="s">
        <v>394</v>
      </c>
      <c r="F1629" t="s">
        <v>15</v>
      </c>
      <c r="G1629" t="s">
        <v>16</v>
      </c>
      <c r="H1629" t="s">
        <v>17</v>
      </c>
      <c r="I1629" t="s">
        <v>18</v>
      </c>
      <c r="J1629" t="s">
        <v>6804</v>
      </c>
      <c r="K1629" t="s">
        <v>6805</v>
      </c>
      <c r="L1629" t="s">
        <v>6806</v>
      </c>
      <c r="M1629" t="s">
        <v>6807</v>
      </c>
    </row>
    <row r="1630" spans="1:13">
      <c r="A1630">
        <v>1628</v>
      </c>
      <c r="B1630">
        <f>"902"</f>
        <v>0</v>
      </c>
      <c r="C1630" t="s">
        <v>6499</v>
      </c>
      <c r="D1630">
        <v>2024</v>
      </c>
      <c r="E1630" t="s">
        <v>208</v>
      </c>
      <c r="F1630" t="s">
        <v>15</v>
      </c>
      <c r="G1630" t="s">
        <v>16</v>
      </c>
      <c r="H1630" t="s">
        <v>17</v>
      </c>
      <c r="I1630" t="s">
        <v>18</v>
      </c>
      <c r="J1630" t="s">
        <v>6808</v>
      </c>
      <c r="K1630" t="s">
        <v>6809</v>
      </c>
      <c r="L1630" t="s">
        <v>6810</v>
      </c>
      <c r="M1630" t="s">
        <v>6811</v>
      </c>
    </row>
    <row r="1631" spans="1:13">
      <c r="A1631">
        <v>1629</v>
      </c>
      <c r="B1631">
        <f>"902"</f>
        <v>0</v>
      </c>
      <c r="C1631" t="s">
        <v>6499</v>
      </c>
      <c r="D1631">
        <v>2024</v>
      </c>
      <c r="E1631" t="s">
        <v>213</v>
      </c>
      <c r="F1631" t="s">
        <v>15</v>
      </c>
      <c r="G1631" t="s">
        <v>16</v>
      </c>
      <c r="H1631" t="s">
        <v>17</v>
      </c>
      <c r="I1631" t="s">
        <v>18</v>
      </c>
      <c r="J1631" t="s">
        <v>6812</v>
      </c>
      <c r="K1631" t="s">
        <v>6813</v>
      </c>
      <c r="L1631" t="s">
        <v>6814</v>
      </c>
      <c r="M1631" t="s">
        <v>6815</v>
      </c>
    </row>
    <row r="1632" spans="1:13">
      <c r="A1632">
        <v>1630</v>
      </c>
      <c r="B1632">
        <f>"902"</f>
        <v>0</v>
      </c>
      <c r="C1632" t="s">
        <v>6499</v>
      </c>
      <c r="D1632">
        <v>2024</v>
      </c>
      <c r="E1632" t="s">
        <v>615</v>
      </c>
      <c r="F1632" t="s">
        <v>15</v>
      </c>
      <c r="G1632" t="s">
        <v>16</v>
      </c>
      <c r="H1632" t="s">
        <v>17</v>
      </c>
      <c r="I1632" t="s">
        <v>18</v>
      </c>
      <c r="J1632" t="s">
        <v>6816</v>
      </c>
      <c r="K1632" t="s">
        <v>6817</v>
      </c>
      <c r="L1632" t="s">
        <v>6818</v>
      </c>
      <c r="M1632" t="s">
        <v>6819</v>
      </c>
    </row>
    <row r="1633" spans="1:13">
      <c r="A1633">
        <v>1631</v>
      </c>
      <c r="B1633">
        <f>"902"</f>
        <v>0</v>
      </c>
      <c r="C1633" t="s">
        <v>6499</v>
      </c>
      <c r="D1633">
        <v>2024</v>
      </c>
      <c r="E1633" t="s">
        <v>218</v>
      </c>
      <c r="F1633" t="s">
        <v>15</v>
      </c>
      <c r="G1633" t="s">
        <v>16</v>
      </c>
      <c r="H1633" t="s">
        <v>17</v>
      </c>
      <c r="I1633" t="s">
        <v>18</v>
      </c>
      <c r="J1633" t="s">
        <v>6820</v>
      </c>
      <c r="K1633" t="s">
        <v>6821</v>
      </c>
      <c r="L1633" t="s">
        <v>6822</v>
      </c>
      <c r="M1633" t="s">
        <v>6823</v>
      </c>
    </row>
    <row r="1634" spans="1:13">
      <c r="A1634">
        <v>1632</v>
      </c>
      <c r="B1634">
        <f>"902"</f>
        <v>0</v>
      </c>
      <c r="C1634" t="s">
        <v>6499</v>
      </c>
      <c r="D1634">
        <v>2024</v>
      </c>
      <c r="E1634" t="s">
        <v>403</v>
      </c>
      <c r="F1634" t="s">
        <v>15</v>
      </c>
      <c r="G1634" t="s">
        <v>16</v>
      </c>
      <c r="H1634" t="s">
        <v>17</v>
      </c>
      <c r="I1634" t="s">
        <v>18</v>
      </c>
      <c r="J1634" t="s">
        <v>6824</v>
      </c>
      <c r="K1634" t="s">
        <v>6825</v>
      </c>
      <c r="L1634" t="s">
        <v>6826</v>
      </c>
      <c r="M1634" t="s">
        <v>6827</v>
      </c>
    </row>
    <row r="1635" spans="1:13">
      <c r="A1635">
        <v>1633</v>
      </c>
      <c r="B1635">
        <f>"902"</f>
        <v>0</v>
      </c>
      <c r="C1635" t="s">
        <v>6499</v>
      </c>
      <c r="D1635">
        <v>2024</v>
      </c>
      <c r="E1635" t="s">
        <v>408</v>
      </c>
      <c r="F1635" t="s">
        <v>15</v>
      </c>
      <c r="G1635" t="s">
        <v>16</v>
      </c>
      <c r="H1635" t="s">
        <v>17</v>
      </c>
      <c r="I1635" t="s">
        <v>18</v>
      </c>
      <c r="J1635" t="s">
        <v>6828</v>
      </c>
      <c r="K1635" t="s">
        <v>6829</v>
      </c>
      <c r="L1635" t="s">
        <v>6830</v>
      </c>
      <c r="M1635" t="s">
        <v>6831</v>
      </c>
    </row>
    <row r="1636" spans="1:13">
      <c r="A1636">
        <v>1634</v>
      </c>
      <c r="B1636">
        <f>"902"</f>
        <v>0</v>
      </c>
      <c r="C1636" t="s">
        <v>6499</v>
      </c>
      <c r="D1636">
        <v>2024</v>
      </c>
      <c r="E1636" t="s">
        <v>413</v>
      </c>
      <c r="F1636" t="s">
        <v>15</v>
      </c>
      <c r="G1636" t="s">
        <v>16</v>
      </c>
      <c r="H1636" t="s">
        <v>17</v>
      </c>
      <c r="I1636" t="s">
        <v>18</v>
      </c>
      <c r="J1636" t="s">
        <v>6832</v>
      </c>
      <c r="K1636" t="s">
        <v>6833</v>
      </c>
      <c r="L1636" t="s">
        <v>454</v>
      </c>
      <c r="M1636" t="s">
        <v>6834</v>
      </c>
    </row>
    <row r="1637" spans="1:13">
      <c r="A1637">
        <v>1635</v>
      </c>
      <c r="B1637">
        <f>"902"</f>
        <v>0</v>
      </c>
      <c r="C1637" t="s">
        <v>6499</v>
      </c>
      <c r="D1637">
        <v>2024</v>
      </c>
      <c r="E1637" t="s">
        <v>223</v>
      </c>
      <c r="F1637" t="s">
        <v>15</v>
      </c>
      <c r="G1637" t="s">
        <v>16</v>
      </c>
      <c r="H1637" t="s">
        <v>17</v>
      </c>
      <c r="I1637" t="s">
        <v>18</v>
      </c>
      <c r="J1637" t="s">
        <v>6835</v>
      </c>
      <c r="K1637" t="s">
        <v>6836</v>
      </c>
      <c r="L1637" t="s">
        <v>6837</v>
      </c>
      <c r="M1637" t="s">
        <v>6838</v>
      </c>
    </row>
    <row r="1638" spans="1:13">
      <c r="A1638">
        <v>1636</v>
      </c>
      <c r="B1638">
        <f>"902"</f>
        <v>0</v>
      </c>
      <c r="C1638" t="s">
        <v>6499</v>
      </c>
      <c r="D1638">
        <v>2024</v>
      </c>
      <c r="E1638" t="s">
        <v>640</v>
      </c>
      <c r="F1638" t="s">
        <v>15</v>
      </c>
      <c r="G1638" t="s">
        <v>16</v>
      </c>
      <c r="H1638" t="s">
        <v>17</v>
      </c>
      <c r="I1638" t="s">
        <v>18</v>
      </c>
      <c r="J1638" t="s">
        <v>6839</v>
      </c>
      <c r="K1638" t="s">
        <v>6840</v>
      </c>
      <c r="L1638" t="s">
        <v>6841</v>
      </c>
      <c r="M1638" t="s">
        <v>6842</v>
      </c>
    </row>
    <row r="1639" spans="1:13">
      <c r="A1639">
        <v>1637</v>
      </c>
      <c r="B1639">
        <f>"902"</f>
        <v>0</v>
      </c>
      <c r="C1639" t="s">
        <v>6499</v>
      </c>
      <c r="D1639">
        <v>2024</v>
      </c>
      <c r="E1639" t="s">
        <v>228</v>
      </c>
      <c r="F1639" t="s">
        <v>15</v>
      </c>
      <c r="G1639" t="s">
        <v>16</v>
      </c>
      <c r="H1639" t="s">
        <v>17</v>
      </c>
      <c r="I1639" t="s">
        <v>18</v>
      </c>
      <c r="J1639" t="s">
        <v>6843</v>
      </c>
      <c r="K1639" t="s">
        <v>6844</v>
      </c>
      <c r="L1639" t="s">
        <v>6845</v>
      </c>
      <c r="M1639" t="s">
        <v>6846</v>
      </c>
    </row>
    <row r="1640" spans="1:13">
      <c r="A1640">
        <v>1638</v>
      </c>
      <c r="B1640">
        <f>"902"</f>
        <v>0</v>
      </c>
      <c r="C1640" t="s">
        <v>6499</v>
      </c>
      <c r="D1640">
        <v>2024</v>
      </c>
      <c r="E1640" t="s">
        <v>233</v>
      </c>
      <c r="F1640" t="s">
        <v>15</v>
      </c>
      <c r="G1640" t="s">
        <v>16</v>
      </c>
      <c r="H1640" t="s">
        <v>17</v>
      </c>
      <c r="I1640" t="s">
        <v>18</v>
      </c>
      <c r="J1640" t="s">
        <v>6847</v>
      </c>
      <c r="K1640" t="s">
        <v>6848</v>
      </c>
      <c r="L1640" t="s">
        <v>6849</v>
      </c>
      <c r="M1640" t="s">
        <v>6850</v>
      </c>
    </row>
    <row r="1641" spans="1:13">
      <c r="A1641">
        <v>1639</v>
      </c>
      <c r="B1641">
        <f>"902"</f>
        <v>0</v>
      </c>
      <c r="C1641" t="s">
        <v>6499</v>
      </c>
      <c r="D1641">
        <v>2024</v>
      </c>
      <c r="E1641" t="s">
        <v>238</v>
      </c>
      <c r="F1641" t="s">
        <v>15</v>
      </c>
      <c r="G1641" t="s">
        <v>16</v>
      </c>
      <c r="H1641" t="s">
        <v>17</v>
      </c>
      <c r="I1641" t="s">
        <v>18</v>
      </c>
      <c r="J1641" t="s">
        <v>6851</v>
      </c>
      <c r="K1641" t="s">
        <v>6852</v>
      </c>
      <c r="L1641" t="s">
        <v>6853</v>
      </c>
      <c r="M1641" t="s">
        <v>6854</v>
      </c>
    </row>
    <row r="1642" spans="1:13">
      <c r="A1642">
        <v>1640</v>
      </c>
      <c r="B1642">
        <f>"902"</f>
        <v>0</v>
      </c>
      <c r="C1642" t="s">
        <v>6499</v>
      </c>
      <c r="D1642">
        <v>2024</v>
      </c>
      <c r="E1642" t="s">
        <v>243</v>
      </c>
      <c r="F1642" t="s">
        <v>15</v>
      </c>
      <c r="G1642" t="s">
        <v>16</v>
      </c>
      <c r="H1642" t="s">
        <v>17</v>
      </c>
      <c r="I1642" t="s">
        <v>18</v>
      </c>
      <c r="J1642" t="s">
        <v>6855</v>
      </c>
      <c r="K1642" t="s">
        <v>6856</v>
      </c>
      <c r="L1642" t="s">
        <v>6857</v>
      </c>
      <c r="M1642" t="s">
        <v>6858</v>
      </c>
    </row>
    <row r="1643" spans="1:13">
      <c r="A1643">
        <v>1641</v>
      </c>
      <c r="B1643">
        <f>"902"</f>
        <v>0</v>
      </c>
      <c r="C1643" t="s">
        <v>6499</v>
      </c>
      <c r="D1643">
        <v>2024</v>
      </c>
      <c r="E1643" t="s">
        <v>253</v>
      </c>
      <c r="F1643" t="s">
        <v>15</v>
      </c>
      <c r="G1643" t="s">
        <v>16</v>
      </c>
      <c r="H1643" t="s">
        <v>17</v>
      </c>
      <c r="I1643" t="s">
        <v>18</v>
      </c>
      <c r="J1643" t="s">
        <v>6859</v>
      </c>
      <c r="K1643" t="s">
        <v>6860</v>
      </c>
      <c r="L1643" t="s">
        <v>6861</v>
      </c>
      <c r="M1643" t="s">
        <v>6862</v>
      </c>
    </row>
    <row r="1644" spans="1:13">
      <c r="A1644">
        <v>1642</v>
      </c>
      <c r="B1644">
        <f>"902"</f>
        <v>0</v>
      </c>
      <c r="C1644" t="s">
        <v>6499</v>
      </c>
      <c r="D1644">
        <v>2024</v>
      </c>
      <c r="E1644" t="s">
        <v>258</v>
      </c>
      <c r="F1644" t="s">
        <v>15</v>
      </c>
      <c r="G1644" t="s">
        <v>16</v>
      </c>
      <c r="H1644" t="s">
        <v>17</v>
      </c>
      <c r="I1644" t="s">
        <v>18</v>
      </c>
      <c r="J1644" t="s">
        <v>6863</v>
      </c>
      <c r="K1644" t="s">
        <v>6864</v>
      </c>
      <c r="L1644" t="s">
        <v>6865</v>
      </c>
      <c r="M1644" t="s">
        <v>6866</v>
      </c>
    </row>
    <row r="1645" spans="1:13">
      <c r="A1645">
        <v>1643</v>
      </c>
      <c r="B1645">
        <f>"902"</f>
        <v>0</v>
      </c>
      <c r="C1645" t="s">
        <v>6499</v>
      </c>
      <c r="D1645">
        <v>2024</v>
      </c>
      <c r="E1645" t="s">
        <v>263</v>
      </c>
      <c r="F1645" t="s">
        <v>15</v>
      </c>
      <c r="G1645" t="s">
        <v>16</v>
      </c>
      <c r="H1645" t="s">
        <v>17</v>
      </c>
      <c r="I1645" t="s">
        <v>18</v>
      </c>
      <c r="J1645" t="s">
        <v>6867</v>
      </c>
      <c r="K1645" t="s">
        <v>6868</v>
      </c>
      <c r="L1645" t="s">
        <v>6869</v>
      </c>
      <c r="M1645" t="s">
        <v>6870</v>
      </c>
    </row>
    <row r="1646" spans="1:13">
      <c r="A1646">
        <v>1644</v>
      </c>
      <c r="B1646">
        <f>"902"</f>
        <v>0</v>
      </c>
      <c r="C1646" t="s">
        <v>6499</v>
      </c>
      <c r="D1646">
        <v>2024</v>
      </c>
      <c r="E1646" t="s">
        <v>268</v>
      </c>
      <c r="F1646" t="s">
        <v>15</v>
      </c>
      <c r="G1646" t="s">
        <v>16</v>
      </c>
      <c r="H1646" t="s">
        <v>17</v>
      </c>
      <c r="I1646" t="s">
        <v>18</v>
      </c>
      <c r="J1646" t="s">
        <v>6871</v>
      </c>
      <c r="K1646" t="s">
        <v>6872</v>
      </c>
      <c r="L1646" t="s">
        <v>6873</v>
      </c>
      <c r="M1646" t="s">
        <v>6874</v>
      </c>
    </row>
    <row r="1647" spans="1:13">
      <c r="A1647">
        <v>1645</v>
      </c>
      <c r="B1647">
        <f>"902"</f>
        <v>0</v>
      </c>
      <c r="C1647" t="s">
        <v>6499</v>
      </c>
      <c r="D1647">
        <v>2024</v>
      </c>
      <c r="E1647" t="s">
        <v>273</v>
      </c>
      <c r="F1647" t="s">
        <v>15</v>
      </c>
      <c r="G1647" t="s">
        <v>16</v>
      </c>
      <c r="H1647" t="s">
        <v>17</v>
      </c>
      <c r="I1647" t="s">
        <v>18</v>
      </c>
      <c r="J1647" t="s">
        <v>6875</v>
      </c>
      <c r="K1647" t="s">
        <v>6876</v>
      </c>
      <c r="L1647" t="s">
        <v>6877</v>
      </c>
      <c r="M1647" t="s">
        <v>6878</v>
      </c>
    </row>
    <row r="1648" spans="1:13">
      <c r="A1648">
        <v>1646</v>
      </c>
      <c r="B1648">
        <f>"902"</f>
        <v>0</v>
      </c>
      <c r="C1648" t="s">
        <v>6499</v>
      </c>
      <c r="D1648">
        <v>2024</v>
      </c>
      <c r="E1648" t="s">
        <v>278</v>
      </c>
      <c r="F1648" t="s">
        <v>15</v>
      </c>
      <c r="G1648" t="s">
        <v>16</v>
      </c>
      <c r="H1648" t="s">
        <v>17</v>
      </c>
      <c r="I1648" t="s">
        <v>18</v>
      </c>
      <c r="J1648" t="s">
        <v>6879</v>
      </c>
      <c r="K1648" t="s">
        <v>6880</v>
      </c>
      <c r="L1648" t="s">
        <v>6881</v>
      </c>
      <c r="M1648" t="s">
        <v>6882</v>
      </c>
    </row>
    <row r="1649" spans="1:13">
      <c r="A1649">
        <v>1647</v>
      </c>
      <c r="B1649">
        <f>"902"</f>
        <v>0</v>
      </c>
      <c r="C1649" t="s">
        <v>6499</v>
      </c>
      <c r="D1649">
        <v>2024</v>
      </c>
      <c r="E1649" t="s">
        <v>283</v>
      </c>
      <c r="F1649" t="s">
        <v>15</v>
      </c>
      <c r="G1649" t="s">
        <v>16</v>
      </c>
      <c r="H1649" t="s">
        <v>17</v>
      </c>
      <c r="I1649" t="s">
        <v>18</v>
      </c>
      <c r="J1649" t="s">
        <v>6883</v>
      </c>
      <c r="K1649" t="s">
        <v>6884</v>
      </c>
      <c r="L1649" t="s">
        <v>6885</v>
      </c>
      <c r="M1649" t="s">
        <v>6886</v>
      </c>
    </row>
    <row r="1650" spans="1:13">
      <c r="A1650">
        <v>1648</v>
      </c>
      <c r="B1650">
        <f>"902"</f>
        <v>0</v>
      </c>
      <c r="C1650" t="s">
        <v>6499</v>
      </c>
      <c r="D1650">
        <v>2024</v>
      </c>
      <c r="E1650" t="s">
        <v>288</v>
      </c>
      <c r="F1650" t="s">
        <v>15</v>
      </c>
      <c r="G1650" t="s">
        <v>16</v>
      </c>
      <c r="H1650" t="s">
        <v>17</v>
      </c>
      <c r="I1650" t="s">
        <v>18</v>
      </c>
      <c r="J1650" t="s">
        <v>6887</v>
      </c>
      <c r="K1650" t="s">
        <v>6888</v>
      </c>
      <c r="L1650" t="s">
        <v>6889</v>
      </c>
      <c r="M1650" t="s">
        <v>6890</v>
      </c>
    </row>
    <row r="1651" spans="1:13">
      <c r="A1651">
        <v>1649</v>
      </c>
      <c r="B1651">
        <f>"902"</f>
        <v>0</v>
      </c>
      <c r="C1651" t="s">
        <v>6499</v>
      </c>
      <c r="D1651">
        <v>2024</v>
      </c>
      <c r="E1651" t="s">
        <v>3395</v>
      </c>
      <c r="F1651" t="s">
        <v>15</v>
      </c>
      <c r="G1651" t="s">
        <v>16</v>
      </c>
      <c r="H1651" t="s">
        <v>17</v>
      </c>
      <c r="I1651" t="s">
        <v>18</v>
      </c>
      <c r="J1651" t="s">
        <v>6891</v>
      </c>
      <c r="K1651" t="s">
        <v>6892</v>
      </c>
      <c r="L1651" t="s">
        <v>6893</v>
      </c>
      <c r="M1651" t="s">
        <v>6894</v>
      </c>
    </row>
    <row r="1652" spans="1:13">
      <c r="A1652">
        <v>1650</v>
      </c>
      <c r="B1652">
        <f>"902"</f>
        <v>0</v>
      </c>
      <c r="C1652" t="s">
        <v>6499</v>
      </c>
      <c r="D1652">
        <v>2024</v>
      </c>
      <c r="E1652" t="s">
        <v>293</v>
      </c>
      <c r="F1652" t="s">
        <v>15</v>
      </c>
      <c r="G1652" t="s">
        <v>16</v>
      </c>
      <c r="H1652" t="s">
        <v>17</v>
      </c>
      <c r="I1652" t="s">
        <v>18</v>
      </c>
      <c r="J1652" t="s">
        <v>6895</v>
      </c>
      <c r="K1652" t="s">
        <v>6896</v>
      </c>
      <c r="L1652" t="s">
        <v>6897</v>
      </c>
      <c r="M1652" t="s">
        <v>3007</v>
      </c>
    </row>
    <row r="1653" spans="1:13">
      <c r="A1653">
        <v>1651</v>
      </c>
      <c r="B1653">
        <f>"902"</f>
        <v>0</v>
      </c>
      <c r="C1653" t="s">
        <v>6499</v>
      </c>
      <c r="D1653">
        <v>2024</v>
      </c>
      <c r="E1653" t="s">
        <v>298</v>
      </c>
      <c r="F1653" t="s">
        <v>15</v>
      </c>
      <c r="G1653" t="s">
        <v>16</v>
      </c>
      <c r="H1653" t="s">
        <v>17</v>
      </c>
      <c r="I1653" t="s">
        <v>18</v>
      </c>
      <c r="J1653" t="s">
        <v>6898</v>
      </c>
      <c r="K1653" t="s">
        <v>6899</v>
      </c>
      <c r="L1653" t="s">
        <v>6900</v>
      </c>
      <c r="M1653" t="s">
        <v>6901</v>
      </c>
    </row>
    <row r="1654" spans="1:13">
      <c r="A1654">
        <v>1652</v>
      </c>
      <c r="B1654">
        <f>"902"</f>
        <v>0</v>
      </c>
      <c r="C1654" t="s">
        <v>6499</v>
      </c>
      <c r="D1654">
        <v>2024</v>
      </c>
      <c r="E1654" t="s">
        <v>303</v>
      </c>
      <c r="F1654" t="s">
        <v>15</v>
      </c>
      <c r="G1654" t="s">
        <v>16</v>
      </c>
      <c r="H1654" t="s">
        <v>17</v>
      </c>
      <c r="I1654" t="s">
        <v>18</v>
      </c>
      <c r="J1654" t="s">
        <v>6902</v>
      </c>
      <c r="K1654" t="s">
        <v>6903</v>
      </c>
      <c r="L1654" t="s">
        <v>6904</v>
      </c>
      <c r="M1654" t="s">
        <v>6905</v>
      </c>
    </row>
    <row r="1655" spans="1:13">
      <c r="A1655">
        <v>1653</v>
      </c>
      <c r="B1655">
        <f>"902"</f>
        <v>0</v>
      </c>
      <c r="C1655" t="s">
        <v>6499</v>
      </c>
      <c r="D1655">
        <v>2024</v>
      </c>
      <c r="E1655" t="s">
        <v>308</v>
      </c>
      <c r="F1655" t="s">
        <v>15</v>
      </c>
      <c r="G1655" t="s">
        <v>16</v>
      </c>
      <c r="H1655" t="s">
        <v>17</v>
      </c>
      <c r="I1655" t="s">
        <v>18</v>
      </c>
      <c r="J1655" t="s">
        <v>6906</v>
      </c>
      <c r="K1655" t="s">
        <v>6907</v>
      </c>
      <c r="L1655" t="s">
        <v>6908</v>
      </c>
      <c r="M1655" t="s">
        <v>6909</v>
      </c>
    </row>
    <row r="1656" spans="1:13">
      <c r="A1656">
        <v>1654</v>
      </c>
      <c r="B1656">
        <f>"902"</f>
        <v>0</v>
      </c>
      <c r="C1656" t="s">
        <v>6499</v>
      </c>
      <c r="D1656">
        <v>2024</v>
      </c>
      <c r="E1656" t="s">
        <v>313</v>
      </c>
      <c r="F1656" t="s">
        <v>15</v>
      </c>
      <c r="G1656" t="s">
        <v>16</v>
      </c>
      <c r="H1656" t="s">
        <v>17</v>
      </c>
      <c r="I1656" t="s">
        <v>18</v>
      </c>
      <c r="J1656" t="s">
        <v>6910</v>
      </c>
      <c r="K1656" t="s">
        <v>6911</v>
      </c>
      <c r="L1656" t="s">
        <v>6912</v>
      </c>
      <c r="M1656" t="s">
        <v>6913</v>
      </c>
    </row>
    <row r="1657" spans="1:13">
      <c r="A1657">
        <v>1655</v>
      </c>
      <c r="B1657">
        <f>"902"</f>
        <v>0</v>
      </c>
      <c r="C1657" t="s">
        <v>6499</v>
      </c>
      <c r="D1657">
        <v>2024</v>
      </c>
      <c r="E1657" t="s">
        <v>323</v>
      </c>
      <c r="F1657" t="s">
        <v>15</v>
      </c>
      <c r="G1657" t="s">
        <v>16</v>
      </c>
      <c r="H1657" t="s">
        <v>17</v>
      </c>
      <c r="I1657" t="s">
        <v>18</v>
      </c>
      <c r="J1657" t="s">
        <v>6914</v>
      </c>
      <c r="K1657" t="s">
        <v>6915</v>
      </c>
      <c r="L1657" t="s">
        <v>6916</v>
      </c>
      <c r="M1657" t="s">
        <v>6917</v>
      </c>
    </row>
    <row r="1658" spans="1:13">
      <c r="A1658">
        <v>1656</v>
      </c>
      <c r="B1658">
        <f>"902"</f>
        <v>0</v>
      </c>
      <c r="C1658" t="s">
        <v>6499</v>
      </c>
      <c r="D1658">
        <v>2024</v>
      </c>
      <c r="E1658" t="s">
        <v>328</v>
      </c>
      <c r="F1658" t="s">
        <v>15</v>
      </c>
      <c r="G1658" t="s">
        <v>16</v>
      </c>
      <c r="H1658" t="s">
        <v>17</v>
      </c>
      <c r="I1658" t="s">
        <v>18</v>
      </c>
      <c r="J1658" t="s">
        <v>6918</v>
      </c>
      <c r="K1658" t="s">
        <v>6919</v>
      </c>
      <c r="L1658" t="s">
        <v>6920</v>
      </c>
      <c r="M1658" t="s">
        <v>6921</v>
      </c>
    </row>
    <row r="1659" spans="1:13">
      <c r="A1659">
        <v>1657</v>
      </c>
      <c r="B1659">
        <f>"902"</f>
        <v>0</v>
      </c>
      <c r="C1659" t="s">
        <v>6499</v>
      </c>
      <c r="D1659">
        <v>2024</v>
      </c>
      <c r="E1659" t="s">
        <v>1176</v>
      </c>
      <c r="F1659" t="s">
        <v>15</v>
      </c>
      <c r="G1659" t="s">
        <v>16</v>
      </c>
      <c r="H1659" t="s">
        <v>17</v>
      </c>
      <c r="I1659" t="s">
        <v>18</v>
      </c>
      <c r="J1659" t="s">
        <v>6922</v>
      </c>
      <c r="K1659" t="s">
        <v>6923</v>
      </c>
      <c r="L1659" t="s">
        <v>6924</v>
      </c>
      <c r="M1659" t="s">
        <v>6925</v>
      </c>
    </row>
    <row r="1660" spans="1:13">
      <c r="A1660">
        <v>1658</v>
      </c>
      <c r="B1660">
        <f>"902"</f>
        <v>0</v>
      </c>
      <c r="C1660" t="s">
        <v>6499</v>
      </c>
      <c r="D1660">
        <v>2024</v>
      </c>
      <c r="E1660" t="s">
        <v>338</v>
      </c>
      <c r="F1660" t="s">
        <v>15</v>
      </c>
      <c r="G1660" t="s">
        <v>16</v>
      </c>
      <c r="H1660" t="s">
        <v>17</v>
      </c>
      <c r="I1660" t="s">
        <v>18</v>
      </c>
      <c r="J1660" t="s">
        <v>6926</v>
      </c>
      <c r="K1660" t="s">
        <v>6927</v>
      </c>
      <c r="L1660" t="s">
        <v>6928</v>
      </c>
      <c r="M1660" t="s">
        <v>6929</v>
      </c>
    </row>
    <row r="1661" spans="1:13">
      <c r="A1661">
        <v>1659</v>
      </c>
      <c r="B1661">
        <f>"902"</f>
        <v>0</v>
      </c>
      <c r="C1661" t="s">
        <v>6499</v>
      </c>
      <c r="D1661">
        <v>2024</v>
      </c>
      <c r="E1661" t="s">
        <v>343</v>
      </c>
      <c r="F1661" t="s">
        <v>15</v>
      </c>
      <c r="G1661" t="s">
        <v>16</v>
      </c>
      <c r="H1661" t="s">
        <v>17</v>
      </c>
      <c r="I1661" t="s">
        <v>18</v>
      </c>
      <c r="J1661" t="s">
        <v>6930</v>
      </c>
      <c r="K1661" t="s">
        <v>6931</v>
      </c>
      <c r="L1661" t="s">
        <v>6932</v>
      </c>
      <c r="M1661" t="s">
        <v>6933</v>
      </c>
    </row>
    <row r="1662" spans="1:13">
      <c r="A1662">
        <v>1660</v>
      </c>
      <c r="B1662">
        <f>"902"</f>
        <v>0</v>
      </c>
      <c r="C1662" t="s">
        <v>6499</v>
      </c>
      <c r="D1662">
        <v>2024</v>
      </c>
      <c r="E1662" t="s">
        <v>348</v>
      </c>
      <c r="F1662" t="s">
        <v>15</v>
      </c>
      <c r="G1662" t="s">
        <v>16</v>
      </c>
      <c r="H1662" t="s">
        <v>17</v>
      </c>
      <c r="I1662" t="s">
        <v>18</v>
      </c>
      <c r="J1662" t="s">
        <v>6934</v>
      </c>
      <c r="K1662" t="s">
        <v>6935</v>
      </c>
      <c r="L1662" t="s">
        <v>6936</v>
      </c>
      <c r="M1662" t="s">
        <v>6937</v>
      </c>
    </row>
    <row r="1663" spans="1:13">
      <c r="A1663">
        <v>1661</v>
      </c>
      <c r="B1663">
        <f>"902"</f>
        <v>0</v>
      </c>
      <c r="C1663" t="s">
        <v>6499</v>
      </c>
      <c r="D1663">
        <v>2024</v>
      </c>
      <c r="E1663" t="s">
        <v>692</v>
      </c>
      <c r="F1663" t="s">
        <v>15</v>
      </c>
      <c r="G1663" t="s">
        <v>16</v>
      </c>
      <c r="H1663" t="s">
        <v>17</v>
      </c>
      <c r="I1663" t="s">
        <v>18</v>
      </c>
      <c r="J1663" t="s">
        <v>6938</v>
      </c>
      <c r="K1663" t="s">
        <v>6939</v>
      </c>
      <c r="L1663" t="s">
        <v>6940</v>
      </c>
      <c r="M1663" t="s">
        <v>6941</v>
      </c>
    </row>
    <row r="1664" spans="1:13">
      <c r="A1664">
        <v>1662</v>
      </c>
      <c r="B1664">
        <f>"902"</f>
        <v>0</v>
      </c>
      <c r="C1664" t="s">
        <v>6499</v>
      </c>
      <c r="D1664">
        <v>2024</v>
      </c>
      <c r="E1664" t="s">
        <v>353</v>
      </c>
      <c r="F1664" t="s">
        <v>15</v>
      </c>
      <c r="G1664" t="s">
        <v>16</v>
      </c>
      <c r="H1664" t="s">
        <v>17</v>
      </c>
      <c r="I1664" t="s">
        <v>18</v>
      </c>
      <c r="J1664" t="s">
        <v>6942</v>
      </c>
      <c r="K1664" t="s">
        <v>6943</v>
      </c>
      <c r="L1664" t="s">
        <v>6944</v>
      </c>
      <c r="M1664" t="s">
        <v>6945</v>
      </c>
    </row>
    <row r="1665" spans="1:13">
      <c r="A1665">
        <v>1663</v>
      </c>
      <c r="B1665">
        <f>"902"</f>
        <v>0</v>
      </c>
      <c r="C1665" t="s">
        <v>6499</v>
      </c>
      <c r="D1665">
        <v>2024</v>
      </c>
      <c r="E1665" t="s">
        <v>358</v>
      </c>
      <c r="F1665" t="s">
        <v>15</v>
      </c>
      <c r="G1665" t="s">
        <v>16</v>
      </c>
      <c r="H1665" t="s">
        <v>17</v>
      </c>
      <c r="I1665" t="s">
        <v>18</v>
      </c>
      <c r="J1665" t="s">
        <v>6946</v>
      </c>
      <c r="K1665" t="s">
        <v>6947</v>
      </c>
      <c r="L1665" t="s">
        <v>6948</v>
      </c>
      <c r="M1665" t="s">
        <v>6949</v>
      </c>
    </row>
    <row r="1666" spans="1:13">
      <c r="A1666">
        <v>1664</v>
      </c>
      <c r="B1666">
        <f>"902"</f>
        <v>0</v>
      </c>
      <c r="C1666" t="s">
        <v>6499</v>
      </c>
      <c r="D1666">
        <v>2024</v>
      </c>
      <c r="E1666" t="s">
        <v>1150</v>
      </c>
      <c r="F1666" t="s">
        <v>15</v>
      </c>
      <c r="G1666" t="s">
        <v>16</v>
      </c>
      <c r="H1666" t="s">
        <v>17</v>
      </c>
      <c r="I1666" t="s">
        <v>18</v>
      </c>
      <c r="J1666" t="s">
        <v>6950</v>
      </c>
      <c r="K1666" t="s">
        <v>6951</v>
      </c>
      <c r="L1666" t="s">
        <v>6952</v>
      </c>
      <c r="M1666" t="s">
        <v>6953</v>
      </c>
    </row>
    <row r="1667" spans="1:13">
      <c r="A1667">
        <v>1665</v>
      </c>
      <c r="B1667">
        <f>"902"</f>
        <v>0</v>
      </c>
      <c r="C1667" t="s">
        <v>6499</v>
      </c>
      <c r="D1667">
        <v>2024</v>
      </c>
      <c r="E1667" t="s">
        <v>1201</v>
      </c>
      <c r="F1667" t="s">
        <v>15</v>
      </c>
      <c r="G1667" t="s">
        <v>16</v>
      </c>
      <c r="H1667" t="s">
        <v>17</v>
      </c>
      <c r="I1667" t="s">
        <v>18</v>
      </c>
      <c r="J1667" t="s">
        <v>6954</v>
      </c>
      <c r="K1667" t="s">
        <v>6955</v>
      </c>
      <c r="L1667" t="s">
        <v>6956</v>
      </c>
      <c r="M1667" t="s">
        <v>6957</v>
      </c>
    </row>
    <row r="1668" spans="1:13">
      <c r="A1668">
        <v>1666</v>
      </c>
      <c r="B1668">
        <f>"902"</f>
        <v>0</v>
      </c>
      <c r="C1668" t="s">
        <v>6499</v>
      </c>
      <c r="D1668">
        <v>2024</v>
      </c>
      <c r="E1668" t="s">
        <v>1210</v>
      </c>
      <c r="F1668" t="s">
        <v>15</v>
      </c>
      <c r="G1668" t="s">
        <v>16</v>
      </c>
      <c r="H1668" t="s">
        <v>17</v>
      </c>
      <c r="I1668" t="s">
        <v>18</v>
      </c>
      <c r="J1668" t="s">
        <v>6958</v>
      </c>
      <c r="K1668" t="s">
        <v>6959</v>
      </c>
      <c r="L1668" t="s">
        <v>6960</v>
      </c>
      <c r="M1668" t="s">
        <v>6961</v>
      </c>
    </row>
    <row r="1669" spans="1:13">
      <c r="A1669">
        <v>1667</v>
      </c>
      <c r="B1669">
        <f>"033"</f>
        <v>0</v>
      </c>
      <c r="C1669" t="s">
        <v>6962</v>
      </c>
      <c r="D1669">
        <v>2024</v>
      </c>
      <c r="E1669" t="s">
        <v>419</v>
      </c>
      <c r="F1669" t="s">
        <v>15</v>
      </c>
      <c r="G1669" t="s">
        <v>16</v>
      </c>
      <c r="H1669" t="s">
        <v>17</v>
      </c>
      <c r="I1669" t="s">
        <v>18</v>
      </c>
      <c r="J1669" t="s">
        <v>6963</v>
      </c>
      <c r="K1669" t="s">
        <v>6964</v>
      </c>
      <c r="L1669" t="s">
        <v>6965</v>
      </c>
      <c r="M1669" t="s">
        <v>6966</v>
      </c>
    </row>
    <row r="1670" spans="1:13">
      <c r="A1670">
        <v>1668</v>
      </c>
      <c r="B1670">
        <f>"033"</f>
        <v>0</v>
      </c>
      <c r="C1670" t="s">
        <v>6962</v>
      </c>
      <c r="D1670">
        <v>2024</v>
      </c>
      <c r="E1670" t="s">
        <v>58</v>
      </c>
      <c r="F1670" t="s">
        <v>15</v>
      </c>
      <c r="G1670" t="s">
        <v>16</v>
      </c>
      <c r="H1670" t="s">
        <v>17</v>
      </c>
      <c r="I1670" t="s">
        <v>18</v>
      </c>
      <c r="J1670" t="s">
        <v>6967</v>
      </c>
      <c r="K1670" t="s">
        <v>6968</v>
      </c>
      <c r="L1670" t="s">
        <v>6969</v>
      </c>
      <c r="M1670" t="s">
        <v>6970</v>
      </c>
    </row>
    <row r="1671" spans="1:13">
      <c r="A1671">
        <v>1669</v>
      </c>
      <c r="B1671">
        <f>"033"</f>
        <v>0</v>
      </c>
      <c r="C1671" t="s">
        <v>6962</v>
      </c>
      <c r="D1671">
        <v>2024</v>
      </c>
      <c r="E1671" t="s">
        <v>98</v>
      </c>
      <c r="F1671" t="s">
        <v>15</v>
      </c>
      <c r="G1671" t="s">
        <v>16</v>
      </c>
      <c r="H1671" t="s">
        <v>17</v>
      </c>
      <c r="I1671" t="s">
        <v>18</v>
      </c>
      <c r="J1671" t="s">
        <v>6971</v>
      </c>
      <c r="K1671" t="s">
        <v>6972</v>
      </c>
      <c r="L1671" t="s">
        <v>6973</v>
      </c>
      <c r="M1671" t="s">
        <v>6974</v>
      </c>
    </row>
    <row r="1672" spans="1:13">
      <c r="A1672">
        <v>1670</v>
      </c>
      <c r="B1672">
        <f>"033"</f>
        <v>0</v>
      </c>
      <c r="C1672" t="s">
        <v>6962</v>
      </c>
      <c r="D1672">
        <v>2024</v>
      </c>
      <c r="E1672" t="s">
        <v>138</v>
      </c>
      <c r="F1672" t="s">
        <v>15</v>
      </c>
      <c r="G1672" t="s">
        <v>16</v>
      </c>
      <c r="H1672" t="s">
        <v>17</v>
      </c>
      <c r="I1672" t="s">
        <v>18</v>
      </c>
      <c r="J1672" t="s">
        <v>6975</v>
      </c>
      <c r="K1672" t="s">
        <v>6976</v>
      </c>
      <c r="L1672" t="s">
        <v>6977</v>
      </c>
      <c r="M1672" t="s">
        <v>6978</v>
      </c>
    </row>
    <row r="1673" spans="1:13">
      <c r="A1673">
        <v>1671</v>
      </c>
      <c r="B1673">
        <f>"033"</f>
        <v>0</v>
      </c>
      <c r="C1673" t="s">
        <v>6962</v>
      </c>
      <c r="D1673">
        <v>2024</v>
      </c>
      <c r="E1673" t="s">
        <v>183</v>
      </c>
      <c r="F1673" t="s">
        <v>15</v>
      </c>
      <c r="G1673" t="s">
        <v>16</v>
      </c>
      <c r="H1673" t="s">
        <v>17</v>
      </c>
      <c r="I1673" t="s">
        <v>18</v>
      </c>
      <c r="J1673" t="s">
        <v>6979</v>
      </c>
      <c r="K1673" t="s">
        <v>6980</v>
      </c>
      <c r="L1673" t="s">
        <v>6981</v>
      </c>
      <c r="M1673" t="s">
        <v>6982</v>
      </c>
    </row>
    <row r="1674" spans="1:13">
      <c r="A1674">
        <v>1672</v>
      </c>
      <c r="B1674">
        <f>"033"</f>
        <v>0</v>
      </c>
      <c r="C1674" t="s">
        <v>6962</v>
      </c>
      <c r="D1674">
        <v>2024</v>
      </c>
      <c r="E1674" t="s">
        <v>218</v>
      </c>
      <c r="F1674" t="s">
        <v>15</v>
      </c>
      <c r="G1674" t="s">
        <v>16</v>
      </c>
      <c r="H1674" t="s">
        <v>17</v>
      </c>
      <c r="I1674" t="s">
        <v>18</v>
      </c>
      <c r="J1674" t="s">
        <v>6983</v>
      </c>
      <c r="K1674" t="s">
        <v>6984</v>
      </c>
      <c r="L1674" t="s">
        <v>6985</v>
      </c>
      <c r="M1674" t="s">
        <v>6986</v>
      </c>
    </row>
    <row r="1675" spans="1:13">
      <c r="A1675">
        <v>1673</v>
      </c>
      <c r="B1675">
        <f>"033"</f>
        <v>0</v>
      </c>
      <c r="C1675" t="s">
        <v>6962</v>
      </c>
      <c r="D1675">
        <v>2024</v>
      </c>
      <c r="E1675" t="s">
        <v>253</v>
      </c>
      <c r="F1675" t="s">
        <v>15</v>
      </c>
      <c r="G1675" t="s">
        <v>16</v>
      </c>
      <c r="H1675" t="s">
        <v>17</v>
      </c>
      <c r="I1675" t="s">
        <v>18</v>
      </c>
      <c r="J1675" t="s">
        <v>6987</v>
      </c>
      <c r="K1675" t="s">
        <v>6988</v>
      </c>
      <c r="L1675" t="s">
        <v>6989</v>
      </c>
      <c r="M1675" t="s">
        <v>6990</v>
      </c>
    </row>
    <row r="1676" spans="1:13">
      <c r="A1676">
        <v>1674</v>
      </c>
      <c r="B1676">
        <f>"079"</f>
        <v>0</v>
      </c>
      <c r="C1676" t="s">
        <v>6991</v>
      </c>
      <c r="D1676">
        <v>2024</v>
      </c>
      <c r="E1676" t="s">
        <v>419</v>
      </c>
      <c r="F1676" t="s">
        <v>15</v>
      </c>
      <c r="G1676" t="s">
        <v>16</v>
      </c>
      <c r="H1676" t="s">
        <v>17</v>
      </c>
      <c r="I1676" t="s">
        <v>18</v>
      </c>
      <c r="J1676" t="s">
        <v>6992</v>
      </c>
      <c r="K1676" t="s">
        <v>6993</v>
      </c>
      <c r="L1676" t="s">
        <v>6994</v>
      </c>
      <c r="M1676" t="s">
        <v>6995</v>
      </c>
    </row>
    <row r="1677" spans="1:13">
      <c r="A1677">
        <v>1675</v>
      </c>
      <c r="B1677">
        <f>"079"</f>
        <v>0</v>
      </c>
      <c r="C1677" t="s">
        <v>6991</v>
      </c>
      <c r="D1677">
        <v>2024</v>
      </c>
      <c r="E1677" t="s">
        <v>58</v>
      </c>
      <c r="F1677" t="s">
        <v>15</v>
      </c>
      <c r="G1677" t="s">
        <v>16</v>
      </c>
      <c r="H1677" t="s">
        <v>17</v>
      </c>
      <c r="I1677" t="s">
        <v>18</v>
      </c>
      <c r="J1677" t="s">
        <v>6996</v>
      </c>
      <c r="K1677" t="s">
        <v>6997</v>
      </c>
      <c r="L1677" t="s">
        <v>6998</v>
      </c>
      <c r="M1677" t="s">
        <v>6999</v>
      </c>
    </row>
    <row r="1678" spans="1:13">
      <c r="A1678">
        <v>1676</v>
      </c>
      <c r="B1678">
        <f>"079"</f>
        <v>0</v>
      </c>
      <c r="C1678" t="s">
        <v>6991</v>
      </c>
      <c r="D1678">
        <v>2024</v>
      </c>
      <c r="E1678" t="s">
        <v>98</v>
      </c>
      <c r="F1678" t="s">
        <v>15</v>
      </c>
      <c r="G1678" t="s">
        <v>16</v>
      </c>
      <c r="H1678" t="s">
        <v>17</v>
      </c>
      <c r="I1678" t="s">
        <v>18</v>
      </c>
      <c r="J1678" t="s">
        <v>7000</v>
      </c>
      <c r="K1678" t="s">
        <v>7001</v>
      </c>
      <c r="L1678" t="s">
        <v>7002</v>
      </c>
      <c r="M1678" t="s">
        <v>7003</v>
      </c>
    </row>
    <row r="1679" spans="1:13">
      <c r="A1679">
        <v>1677</v>
      </c>
      <c r="B1679">
        <f>"079"</f>
        <v>0</v>
      </c>
      <c r="C1679" t="s">
        <v>6991</v>
      </c>
      <c r="D1679">
        <v>2024</v>
      </c>
      <c r="E1679" t="s">
        <v>138</v>
      </c>
      <c r="F1679" t="s">
        <v>15</v>
      </c>
      <c r="G1679" t="s">
        <v>16</v>
      </c>
      <c r="H1679" t="s">
        <v>17</v>
      </c>
      <c r="I1679" t="s">
        <v>18</v>
      </c>
      <c r="J1679" t="s">
        <v>7004</v>
      </c>
      <c r="K1679" t="s">
        <v>7005</v>
      </c>
      <c r="L1679" t="s">
        <v>7006</v>
      </c>
      <c r="M1679" t="s">
        <v>7007</v>
      </c>
    </row>
    <row r="1680" spans="1:13">
      <c r="A1680">
        <v>1678</v>
      </c>
      <c r="B1680">
        <f>"079"</f>
        <v>0</v>
      </c>
      <c r="C1680" t="s">
        <v>6991</v>
      </c>
      <c r="D1680">
        <v>2024</v>
      </c>
      <c r="E1680" t="s">
        <v>183</v>
      </c>
      <c r="F1680" t="s">
        <v>15</v>
      </c>
      <c r="G1680" t="s">
        <v>16</v>
      </c>
      <c r="H1680" t="s">
        <v>17</v>
      </c>
      <c r="I1680" t="s">
        <v>18</v>
      </c>
      <c r="J1680" t="s">
        <v>7008</v>
      </c>
      <c r="K1680" t="s">
        <v>7009</v>
      </c>
      <c r="L1680" t="s">
        <v>7010</v>
      </c>
      <c r="M1680" t="s">
        <v>7011</v>
      </c>
    </row>
    <row r="1681" spans="1:13">
      <c r="A1681">
        <v>1679</v>
      </c>
      <c r="B1681">
        <f>"079"</f>
        <v>0</v>
      </c>
      <c r="C1681" t="s">
        <v>6991</v>
      </c>
      <c r="D1681">
        <v>2024</v>
      </c>
      <c r="E1681" t="s">
        <v>218</v>
      </c>
      <c r="F1681" t="s">
        <v>15</v>
      </c>
      <c r="G1681" t="s">
        <v>16</v>
      </c>
      <c r="H1681" t="s">
        <v>17</v>
      </c>
      <c r="I1681" t="s">
        <v>18</v>
      </c>
      <c r="J1681" t="s">
        <v>7012</v>
      </c>
      <c r="K1681" t="s">
        <v>7013</v>
      </c>
      <c r="L1681" t="s">
        <v>7014</v>
      </c>
      <c r="M1681" t="s">
        <v>7015</v>
      </c>
    </row>
    <row r="1682" spans="1:13">
      <c r="A1682">
        <v>1680</v>
      </c>
      <c r="B1682">
        <f>"079"</f>
        <v>0</v>
      </c>
      <c r="C1682" t="s">
        <v>6991</v>
      </c>
      <c r="D1682">
        <v>2024</v>
      </c>
      <c r="E1682" t="s">
        <v>253</v>
      </c>
      <c r="F1682" t="s">
        <v>15</v>
      </c>
      <c r="G1682" t="s">
        <v>16</v>
      </c>
      <c r="H1682" t="s">
        <v>17</v>
      </c>
      <c r="I1682" t="s">
        <v>18</v>
      </c>
      <c r="J1682" t="s">
        <v>7016</v>
      </c>
      <c r="K1682" t="s">
        <v>7017</v>
      </c>
      <c r="L1682" t="s">
        <v>7018</v>
      </c>
      <c r="M1682" t="s">
        <v>7019</v>
      </c>
    </row>
    <row r="1683" spans="1:13">
      <c r="A1683">
        <v>1681</v>
      </c>
      <c r="B1683">
        <f>"029"</f>
        <v>0</v>
      </c>
      <c r="C1683" t="s">
        <v>7020</v>
      </c>
      <c r="D1683">
        <v>2024</v>
      </c>
      <c r="E1683" t="s">
        <v>419</v>
      </c>
      <c r="F1683" t="s">
        <v>15</v>
      </c>
      <c r="G1683" t="s">
        <v>16</v>
      </c>
      <c r="H1683" t="s">
        <v>17</v>
      </c>
      <c r="I1683" t="s">
        <v>18</v>
      </c>
      <c r="J1683" t="s">
        <v>7021</v>
      </c>
      <c r="K1683" t="s">
        <v>7022</v>
      </c>
      <c r="L1683" t="s">
        <v>7023</v>
      </c>
      <c r="M1683" t="s">
        <v>7024</v>
      </c>
    </row>
    <row r="1684" spans="1:13">
      <c r="A1684">
        <v>1682</v>
      </c>
      <c r="B1684">
        <f>"029"</f>
        <v>0</v>
      </c>
      <c r="C1684" t="s">
        <v>7020</v>
      </c>
      <c r="D1684">
        <v>2024</v>
      </c>
      <c r="E1684" t="s">
        <v>14</v>
      </c>
      <c r="F1684" t="s">
        <v>15</v>
      </c>
      <c r="G1684" t="s">
        <v>16</v>
      </c>
      <c r="H1684" t="s">
        <v>17</v>
      </c>
      <c r="I1684" t="s">
        <v>18</v>
      </c>
      <c r="J1684" t="s">
        <v>7025</v>
      </c>
      <c r="K1684" t="s">
        <v>7026</v>
      </c>
      <c r="L1684" t="s">
        <v>7027</v>
      </c>
      <c r="M1684" t="s">
        <v>7028</v>
      </c>
    </row>
    <row r="1685" spans="1:13">
      <c r="A1685">
        <v>1683</v>
      </c>
      <c r="B1685">
        <f>"029"</f>
        <v>0</v>
      </c>
      <c r="C1685" t="s">
        <v>7020</v>
      </c>
      <c r="D1685">
        <v>2024</v>
      </c>
      <c r="E1685" t="s">
        <v>23</v>
      </c>
      <c r="F1685" t="s">
        <v>15</v>
      </c>
      <c r="G1685" t="s">
        <v>16</v>
      </c>
      <c r="H1685" t="s">
        <v>17</v>
      </c>
      <c r="I1685" t="s">
        <v>18</v>
      </c>
      <c r="J1685" t="s">
        <v>7029</v>
      </c>
      <c r="K1685" t="s">
        <v>7030</v>
      </c>
      <c r="L1685" t="s">
        <v>7031</v>
      </c>
      <c r="M1685" t="s">
        <v>7032</v>
      </c>
    </row>
    <row r="1686" spans="1:13">
      <c r="A1686">
        <v>1684</v>
      </c>
      <c r="B1686">
        <f>"029"</f>
        <v>0</v>
      </c>
      <c r="C1686" t="s">
        <v>7020</v>
      </c>
      <c r="D1686">
        <v>2024</v>
      </c>
      <c r="E1686" t="s">
        <v>28</v>
      </c>
      <c r="F1686" t="s">
        <v>15</v>
      </c>
      <c r="G1686" t="s">
        <v>16</v>
      </c>
      <c r="H1686" t="s">
        <v>17</v>
      </c>
      <c r="I1686" t="s">
        <v>18</v>
      </c>
      <c r="J1686" t="s">
        <v>7033</v>
      </c>
      <c r="K1686" t="s">
        <v>7034</v>
      </c>
      <c r="L1686" t="s">
        <v>7035</v>
      </c>
      <c r="M1686" t="s">
        <v>7036</v>
      </c>
    </row>
    <row r="1687" spans="1:13">
      <c r="A1687">
        <v>1685</v>
      </c>
      <c r="B1687">
        <f>"029"</f>
        <v>0</v>
      </c>
      <c r="C1687" t="s">
        <v>7020</v>
      </c>
      <c r="D1687">
        <v>2024</v>
      </c>
      <c r="E1687" t="s">
        <v>33</v>
      </c>
      <c r="F1687" t="s">
        <v>15</v>
      </c>
      <c r="G1687" t="s">
        <v>16</v>
      </c>
      <c r="H1687" t="s">
        <v>17</v>
      </c>
      <c r="I1687" t="s">
        <v>18</v>
      </c>
      <c r="J1687" t="s">
        <v>7037</v>
      </c>
      <c r="K1687" t="s">
        <v>7038</v>
      </c>
      <c r="L1687" t="s">
        <v>7039</v>
      </c>
      <c r="M1687" t="s">
        <v>7040</v>
      </c>
    </row>
    <row r="1688" spans="1:13">
      <c r="A1688">
        <v>1686</v>
      </c>
      <c r="B1688">
        <f>"029"</f>
        <v>0</v>
      </c>
      <c r="C1688" t="s">
        <v>7020</v>
      </c>
      <c r="D1688">
        <v>2024</v>
      </c>
      <c r="E1688" t="s">
        <v>38</v>
      </c>
      <c r="F1688" t="s">
        <v>15</v>
      </c>
      <c r="G1688" t="s">
        <v>16</v>
      </c>
      <c r="H1688" t="s">
        <v>17</v>
      </c>
      <c r="I1688" t="s">
        <v>18</v>
      </c>
      <c r="J1688" t="s">
        <v>7041</v>
      </c>
      <c r="K1688" t="s">
        <v>7042</v>
      </c>
      <c r="L1688" t="s">
        <v>7043</v>
      </c>
      <c r="M1688" t="s">
        <v>7044</v>
      </c>
    </row>
    <row r="1689" spans="1:13">
      <c r="A1689">
        <v>1687</v>
      </c>
      <c r="B1689">
        <f>"029"</f>
        <v>0</v>
      </c>
      <c r="C1689" t="s">
        <v>7020</v>
      </c>
      <c r="D1689">
        <v>2024</v>
      </c>
      <c r="E1689" t="s">
        <v>43</v>
      </c>
      <c r="F1689" t="s">
        <v>15</v>
      </c>
      <c r="G1689" t="s">
        <v>16</v>
      </c>
      <c r="H1689" t="s">
        <v>17</v>
      </c>
      <c r="I1689" t="s">
        <v>18</v>
      </c>
      <c r="J1689" t="s">
        <v>7045</v>
      </c>
      <c r="K1689" t="s">
        <v>7046</v>
      </c>
      <c r="L1689" t="s">
        <v>7047</v>
      </c>
      <c r="M1689" t="s">
        <v>7048</v>
      </c>
    </row>
    <row r="1690" spans="1:13">
      <c r="A1690">
        <v>1688</v>
      </c>
      <c r="B1690">
        <f>"029"</f>
        <v>0</v>
      </c>
      <c r="C1690" t="s">
        <v>7020</v>
      </c>
      <c r="D1690">
        <v>2024</v>
      </c>
      <c r="E1690" t="s">
        <v>377</v>
      </c>
      <c r="F1690" t="s">
        <v>15</v>
      </c>
      <c r="G1690" t="s">
        <v>16</v>
      </c>
      <c r="H1690" t="s">
        <v>17</v>
      </c>
      <c r="I1690" t="s">
        <v>18</v>
      </c>
      <c r="J1690" t="s">
        <v>7049</v>
      </c>
      <c r="K1690" t="s">
        <v>7050</v>
      </c>
      <c r="L1690" t="s">
        <v>7051</v>
      </c>
      <c r="M1690" t="s">
        <v>7052</v>
      </c>
    </row>
    <row r="1691" spans="1:13">
      <c r="A1691">
        <v>1689</v>
      </c>
      <c r="B1691">
        <f>"029"</f>
        <v>0</v>
      </c>
      <c r="C1691" t="s">
        <v>7020</v>
      </c>
      <c r="D1691">
        <v>2024</v>
      </c>
      <c r="E1691" t="s">
        <v>48</v>
      </c>
      <c r="F1691" t="s">
        <v>15</v>
      </c>
      <c r="G1691" t="s">
        <v>16</v>
      </c>
      <c r="H1691" t="s">
        <v>17</v>
      </c>
      <c r="I1691" t="s">
        <v>18</v>
      </c>
      <c r="J1691" t="s">
        <v>7053</v>
      </c>
      <c r="K1691" t="s">
        <v>7054</v>
      </c>
      <c r="L1691" t="s">
        <v>7055</v>
      </c>
      <c r="M1691" t="s">
        <v>7056</v>
      </c>
    </row>
    <row r="1692" spans="1:13">
      <c r="A1692">
        <v>1690</v>
      </c>
      <c r="B1692">
        <f>"029"</f>
        <v>0</v>
      </c>
      <c r="C1692" t="s">
        <v>7020</v>
      </c>
      <c r="D1692">
        <v>2024</v>
      </c>
      <c r="E1692" t="s">
        <v>53</v>
      </c>
      <c r="F1692" t="s">
        <v>15</v>
      </c>
      <c r="G1692" t="s">
        <v>16</v>
      </c>
      <c r="H1692" t="s">
        <v>17</v>
      </c>
      <c r="I1692" t="s">
        <v>18</v>
      </c>
      <c r="J1692" t="s">
        <v>7057</v>
      </c>
      <c r="K1692" t="s">
        <v>7058</v>
      </c>
      <c r="L1692" t="s">
        <v>7059</v>
      </c>
      <c r="M1692" t="s">
        <v>7060</v>
      </c>
    </row>
    <row r="1693" spans="1:13">
      <c r="A1693">
        <v>1691</v>
      </c>
      <c r="B1693">
        <f>"029"</f>
        <v>0</v>
      </c>
      <c r="C1693" t="s">
        <v>7020</v>
      </c>
      <c r="D1693">
        <v>2024</v>
      </c>
      <c r="E1693" t="s">
        <v>456</v>
      </c>
      <c r="F1693" t="s">
        <v>15</v>
      </c>
      <c r="G1693" t="s">
        <v>16</v>
      </c>
      <c r="H1693" t="s">
        <v>17</v>
      </c>
      <c r="I1693" t="s">
        <v>18</v>
      </c>
      <c r="J1693" t="s">
        <v>7061</v>
      </c>
      <c r="K1693" t="s">
        <v>7062</v>
      </c>
      <c r="L1693" t="s">
        <v>7063</v>
      </c>
      <c r="M1693" t="s">
        <v>7064</v>
      </c>
    </row>
    <row r="1694" spans="1:13">
      <c r="A1694">
        <v>1692</v>
      </c>
      <c r="B1694">
        <f>"029"</f>
        <v>0</v>
      </c>
      <c r="C1694" t="s">
        <v>7020</v>
      </c>
      <c r="D1694">
        <v>2024</v>
      </c>
      <c r="E1694" t="s">
        <v>58</v>
      </c>
      <c r="F1694" t="s">
        <v>15</v>
      </c>
      <c r="G1694" t="s">
        <v>16</v>
      </c>
      <c r="H1694" t="s">
        <v>17</v>
      </c>
      <c r="I1694" t="s">
        <v>18</v>
      </c>
      <c r="J1694" t="s">
        <v>7065</v>
      </c>
      <c r="K1694" t="s">
        <v>7066</v>
      </c>
      <c r="L1694" t="s">
        <v>7067</v>
      </c>
      <c r="M1694" t="s">
        <v>7068</v>
      </c>
    </row>
    <row r="1695" spans="1:13">
      <c r="A1695">
        <v>1693</v>
      </c>
      <c r="B1695">
        <f>"029"</f>
        <v>0</v>
      </c>
      <c r="C1695" t="s">
        <v>7020</v>
      </c>
      <c r="D1695">
        <v>2024</v>
      </c>
      <c r="E1695" t="s">
        <v>63</v>
      </c>
      <c r="F1695" t="s">
        <v>15</v>
      </c>
      <c r="G1695" t="s">
        <v>16</v>
      </c>
      <c r="H1695" t="s">
        <v>17</v>
      </c>
      <c r="I1695" t="s">
        <v>18</v>
      </c>
      <c r="J1695" t="s">
        <v>7069</v>
      </c>
      <c r="K1695" t="s">
        <v>7070</v>
      </c>
      <c r="L1695" t="s">
        <v>7071</v>
      </c>
      <c r="M1695" t="s">
        <v>7072</v>
      </c>
    </row>
    <row r="1696" spans="1:13">
      <c r="A1696">
        <v>1694</v>
      </c>
      <c r="B1696">
        <f>"029"</f>
        <v>0</v>
      </c>
      <c r="C1696" t="s">
        <v>7020</v>
      </c>
      <c r="D1696">
        <v>2024</v>
      </c>
      <c r="E1696" t="s">
        <v>68</v>
      </c>
      <c r="F1696" t="s">
        <v>15</v>
      </c>
      <c r="G1696" t="s">
        <v>16</v>
      </c>
      <c r="H1696" t="s">
        <v>17</v>
      </c>
      <c r="I1696" t="s">
        <v>18</v>
      </c>
      <c r="J1696" t="s">
        <v>7073</v>
      </c>
      <c r="K1696" t="s">
        <v>7074</v>
      </c>
      <c r="L1696" t="s">
        <v>7075</v>
      </c>
      <c r="M1696" t="s">
        <v>7076</v>
      </c>
    </row>
    <row r="1697" spans="1:13">
      <c r="A1697">
        <v>1695</v>
      </c>
      <c r="B1697">
        <f>"029"</f>
        <v>0</v>
      </c>
      <c r="C1697" t="s">
        <v>7020</v>
      </c>
      <c r="D1697">
        <v>2024</v>
      </c>
      <c r="E1697" t="s">
        <v>73</v>
      </c>
      <c r="F1697" t="s">
        <v>15</v>
      </c>
      <c r="G1697" t="s">
        <v>16</v>
      </c>
      <c r="H1697" t="s">
        <v>17</v>
      </c>
      <c r="I1697" t="s">
        <v>18</v>
      </c>
      <c r="J1697" t="s">
        <v>7077</v>
      </c>
      <c r="K1697" t="s">
        <v>7078</v>
      </c>
      <c r="L1697" t="s">
        <v>7079</v>
      </c>
      <c r="M1697" t="s">
        <v>7080</v>
      </c>
    </row>
    <row r="1698" spans="1:13">
      <c r="A1698">
        <v>1696</v>
      </c>
      <c r="B1698">
        <f>"029"</f>
        <v>0</v>
      </c>
      <c r="C1698" t="s">
        <v>7020</v>
      </c>
      <c r="D1698">
        <v>2024</v>
      </c>
      <c r="E1698" t="s">
        <v>78</v>
      </c>
      <c r="F1698" t="s">
        <v>15</v>
      </c>
      <c r="G1698" t="s">
        <v>16</v>
      </c>
      <c r="H1698" t="s">
        <v>17</v>
      </c>
      <c r="I1698" t="s">
        <v>18</v>
      </c>
      <c r="J1698" t="s">
        <v>7081</v>
      </c>
      <c r="K1698" t="s">
        <v>7082</v>
      </c>
      <c r="L1698" t="s">
        <v>7083</v>
      </c>
      <c r="M1698" t="s">
        <v>7084</v>
      </c>
    </row>
    <row r="1699" spans="1:13">
      <c r="A1699">
        <v>1697</v>
      </c>
      <c r="B1699">
        <f>"029"</f>
        <v>0</v>
      </c>
      <c r="C1699" t="s">
        <v>7020</v>
      </c>
      <c r="D1699">
        <v>2024</v>
      </c>
      <c r="E1699" t="s">
        <v>473</v>
      </c>
      <c r="F1699" t="s">
        <v>15</v>
      </c>
      <c r="G1699" t="s">
        <v>16</v>
      </c>
      <c r="H1699" t="s">
        <v>17</v>
      </c>
      <c r="I1699" t="s">
        <v>18</v>
      </c>
      <c r="J1699" t="s">
        <v>7085</v>
      </c>
      <c r="K1699" t="s">
        <v>7086</v>
      </c>
      <c r="L1699" t="s">
        <v>7087</v>
      </c>
      <c r="M1699" t="s">
        <v>7088</v>
      </c>
    </row>
    <row r="1700" spans="1:13">
      <c r="A1700">
        <v>1698</v>
      </c>
      <c r="B1700">
        <f>"029"</f>
        <v>0</v>
      </c>
      <c r="C1700" t="s">
        <v>7020</v>
      </c>
      <c r="D1700">
        <v>2024</v>
      </c>
      <c r="E1700" t="s">
        <v>478</v>
      </c>
      <c r="F1700" t="s">
        <v>15</v>
      </c>
      <c r="G1700" t="s">
        <v>16</v>
      </c>
      <c r="H1700" t="s">
        <v>17</v>
      </c>
      <c r="I1700" t="s">
        <v>18</v>
      </c>
      <c r="J1700" t="s">
        <v>7089</v>
      </c>
      <c r="K1700" t="s">
        <v>7090</v>
      </c>
      <c r="L1700" t="s">
        <v>7091</v>
      </c>
      <c r="M1700" t="s">
        <v>7092</v>
      </c>
    </row>
    <row r="1701" spans="1:13">
      <c r="A1701">
        <v>1699</v>
      </c>
      <c r="B1701">
        <f>"029"</f>
        <v>0</v>
      </c>
      <c r="C1701" t="s">
        <v>7020</v>
      </c>
      <c r="D1701">
        <v>2024</v>
      </c>
      <c r="E1701" t="s">
        <v>483</v>
      </c>
      <c r="F1701" t="s">
        <v>15</v>
      </c>
      <c r="G1701" t="s">
        <v>16</v>
      </c>
      <c r="H1701" t="s">
        <v>17</v>
      </c>
      <c r="I1701" t="s">
        <v>18</v>
      </c>
      <c r="J1701" t="s">
        <v>7093</v>
      </c>
      <c r="K1701" t="s">
        <v>7094</v>
      </c>
      <c r="L1701" t="s">
        <v>7095</v>
      </c>
      <c r="M1701" t="s">
        <v>7096</v>
      </c>
    </row>
    <row r="1702" spans="1:13">
      <c r="A1702">
        <v>1700</v>
      </c>
      <c r="B1702">
        <f>"029"</f>
        <v>0</v>
      </c>
      <c r="C1702" t="s">
        <v>7020</v>
      </c>
      <c r="D1702">
        <v>2024</v>
      </c>
      <c r="E1702" t="s">
        <v>83</v>
      </c>
      <c r="F1702" t="s">
        <v>15</v>
      </c>
      <c r="G1702" t="s">
        <v>16</v>
      </c>
      <c r="H1702" t="s">
        <v>17</v>
      </c>
      <c r="I1702" t="s">
        <v>18</v>
      </c>
      <c r="J1702" t="s">
        <v>7097</v>
      </c>
      <c r="K1702" t="s">
        <v>7098</v>
      </c>
      <c r="L1702" t="s">
        <v>7099</v>
      </c>
      <c r="M1702" t="s">
        <v>7100</v>
      </c>
    </row>
    <row r="1703" spans="1:13">
      <c r="A1703">
        <v>1701</v>
      </c>
      <c r="B1703">
        <f>"029"</f>
        <v>0</v>
      </c>
      <c r="C1703" t="s">
        <v>7020</v>
      </c>
      <c r="D1703">
        <v>2024</v>
      </c>
      <c r="E1703" t="s">
        <v>88</v>
      </c>
      <c r="F1703" t="s">
        <v>15</v>
      </c>
      <c r="G1703" t="s">
        <v>16</v>
      </c>
      <c r="H1703" t="s">
        <v>17</v>
      </c>
      <c r="I1703" t="s">
        <v>18</v>
      </c>
      <c r="J1703" t="s">
        <v>7101</v>
      </c>
      <c r="K1703" t="s">
        <v>7102</v>
      </c>
      <c r="L1703" t="s">
        <v>7103</v>
      </c>
      <c r="M1703" t="s">
        <v>7104</v>
      </c>
    </row>
    <row r="1704" spans="1:13">
      <c r="A1704">
        <v>1702</v>
      </c>
      <c r="B1704">
        <f>"029"</f>
        <v>0</v>
      </c>
      <c r="C1704" t="s">
        <v>7020</v>
      </c>
      <c r="D1704">
        <v>2024</v>
      </c>
      <c r="E1704" t="s">
        <v>93</v>
      </c>
      <c r="F1704" t="s">
        <v>15</v>
      </c>
      <c r="G1704" t="s">
        <v>16</v>
      </c>
      <c r="H1704" t="s">
        <v>17</v>
      </c>
      <c r="I1704" t="s">
        <v>18</v>
      </c>
      <c r="J1704" t="s">
        <v>7105</v>
      </c>
      <c r="K1704" t="s">
        <v>7106</v>
      </c>
      <c r="L1704" t="s">
        <v>7107</v>
      </c>
      <c r="M1704" t="s">
        <v>7108</v>
      </c>
    </row>
    <row r="1705" spans="1:13">
      <c r="A1705">
        <v>1703</v>
      </c>
      <c r="B1705">
        <f>"029"</f>
        <v>0</v>
      </c>
      <c r="C1705" t="s">
        <v>7020</v>
      </c>
      <c r="D1705">
        <v>2024</v>
      </c>
      <c r="E1705" t="s">
        <v>98</v>
      </c>
      <c r="F1705" t="s">
        <v>15</v>
      </c>
      <c r="G1705" t="s">
        <v>16</v>
      </c>
      <c r="H1705" t="s">
        <v>17</v>
      </c>
      <c r="I1705" t="s">
        <v>18</v>
      </c>
      <c r="J1705" t="s">
        <v>7109</v>
      </c>
      <c r="K1705" t="s">
        <v>7110</v>
      </c>
      <c r="L1705" t="s">
        <v>7111</v>
      </c>
      <c r="M1705" t="s">
        <v>7112</v>
      </c>
    </row>
    <row r="1706" spans="1:13">
      <c r="A1706">
        <v>1704</v>
      </c>
      <c r="B1706">
        <f>"029"</f>
        <v>0</v>
      </c>
      <c r="C1706" t="s">
        <v>7020</v>
      </c>
      <c r="D1706">
        <v>2024</v>
      </c>
      <c r="E1706" t="s">
        <v>504</v>
      </c>
      <c r="F1706" t="s">
        <v>15</v>
      </c>
      <c r="G1706" t="s">
        <v>16</v>
      </c>
      <c r="H1706" t="s">
        <v>17</v>
      </c>
      <c r="I1706" t="s">
        <v>18</v>
      </c>
      <c r="J1706" t="s">
        <v>7113</v>
      </c>
      <c r="K1706" t="s">
        <v>7114</v>
      </c>
      <c r="L1706" t="s">
        <v>7115</v>
      </c>
      <c r="M1706" t="s">
        <v>7116</v>
      </c>
    </row>
    <row r="1707" spans="1:13">
      <c r="A1707">
        <v>1705</v>
      </c>
      <c r="B1707">
        <f>"029"</f>
        <v>0</v>
      </c>
      <c r="C1707" t="s">
        <v>7020</v>
      </c>
      <c r="D1707">
        <v>2024</v>
      </c>
      <c r="E1707" t="s">
        <v>509</v>
      </c>
      <c r="F1707" t="s">
        <v>15</v>
      </c>
      <c r="G1707" t="s">
        <v>16</v>
      </c>
      <c r="H1707" t="s">
        <v>17</v>
      </c>
      <c r="I1707" t="s">
        <v>18</v>
      </c>
      <c r="J1707" t="s">
        <v>7117</v>
      </c>
      <c r="K1707" t="s">
        <v>7118</v>
      </c>
      <c r="L1707" t="s">
        <v>7119</v>
      </c>
      <c r="M1707" t="s">
        <v>7120</v>
      </c>
    </row>
    <row r="1708" spans="1:13">
      <c r="A1708">
        <v>1706</v>
      </c>
      <c r="B1708">
        <f>"029"</f>
        <v>0</v>
      </c>
      <c r="C1708" t="s">
        <v>7020</v>
      </c>
      <c r="D1708">
        <v>2024</v>
      </c>
      <c r="E1708" t="s">
        <v>103</v>
      </c>
      <c r="F1708" t="s">
        <v>15</v>
      </c>
      <c r="G1708" t="s">
        <v>16</v>
      </c>
      <c r="H1708" t="s">
        <v>17</v>
      </c>
      <c r="I1708" t="s">
        <v>18</v>
      </c>
      <c r="J1708" t="s">
        <v>7121</v>
      </c>
      <c r="K1708" t="s">
        <v>7122</v>
      </c>
      <c r="L1708" t="s">
        <v>7123</v>
      </c>
      <c r="M1708" t="s">
        <v>7124</v>
      </c>
    </row>
    <row r="1709" spans="1:13">
      <c r="A1709">
        <v>1707</v>
      </c>
      <c r="B1709">
        <f>"029"</f>
        <v>0</v>
      </c>
      <c r="C1709" t="s">
        <v>7020</v>
      </c>
      <c r="D1709">
        <v>2024</v>
      </c>
      <c r="E1709" t="s">
        <v>108</v>
      </c>
      <c r="F1709" t="s">
        <v>15</v>
      </c>
      <c r="G1709" t="s">
        <v>16</v>
      </c>
      <c r="H1709" t="s">
        <v>17</v>
      </c>
      <c r="I1709" t="s">
        <v>18</v>
      </c>
      <c r="J1709" t="s">
        <v>7125</v>
      </c>
      <c r="K1709" t="s">
        <v>7126</v>
      </c>
      <c r="L1709" t="s">
        <v>7127</v>
      </c>
      <c r="M1709" t="s">
        <v>7128</v>
      </c>
    </row>
    <row r="1710" spans="1:13">
      <c r="A1710">
        <v>1708</v>
      </c>
      <c r="B1710">
        <f>"029"</f>
        <v>0</v>
      </c>
      <c r="C1710" t="s">
        <v>7020</v>
      </c>
      <c r="D1710">
        <v>2024</v>
      </c>
      <c r="E1710" t="s">
        <v>113</v>
      </c>
      <c r="F1710" t="s">
        <v>15</v>
      </c>
      <c r="G1710" t="s">
        <v>16</v>
      </c>
      <c r="H1710" t="s">
        <v>17</v>
      </c>
      <c r="I1710" t="s">
        <v>18</v>
      </c>
      <c r="J1710" t="s">
        <v>7129</v>
      </c>
      <c r="K1710" t="s">
        <v>7130</v>
      </c>
      <c r="L1710" t="s">
        <v>7131</v>
      </c>
      <c r="M1710" t="s">
        <v>7132</v>
      </c>
    </row>
    <row r="1711" spans="1:13">
      <c r="A1711">
        <v>1709</v>
      </c>
      <c r="B1711">
        <f>"029"</f>
        <v>0</v>
      </c>
      <c r="C1711" t="s">
        <v>7020</v>
      </c>
      <c r="D1711">
        <v>2024</v>
      </c>
      <c r="E1711" t="s">
        <v>118</v>
      </c>
      <c r="F1711" t="s">
        <v>15</v>
      </c>
      <c r="G1711" t="s">
        <v>16</v>
      </c>
      <c r="H1711" t="s">
        <v>17</v>
      </c>
      <c r="I1711" t="s">
        <v>18</v>
      </c>
      <c r="J1711" t="s">
        <v>7133</v>
      </c>
      <c r="K1711" t="s">
        <v>7134</v>
      </c>
      <c r="L1711" t="s">
        <v>7135</v>
      </c>
      <c r="M1711" t="s">
        <v>7136</v>
      </c>
    </row>
    <row r="1712" spans="1:13">
      <c r="A1712">
        <v>1710</v>
      </c>
      <c r="B1712">
        <f>"029"</f>
        <v>0</v>
      </c>
      <c r="C1712" t="s">
        <v>7020</v>
      </c>
      <c r="D1712">
        <v>2024</v>
      </c>
      <c r="E1712" t="s">
        <v>123</v>
      </c>
      <c r="F1712" t="s">
        <v>15</v>
      </c>
      <c r="G1712" t="s">
        <v>16</v>
      </c>
      <c r="H1712" t="s">
        <v>17</v>
      </c>
      <c r="I1712" t="s">
        <v>18</v>
      </c>
      <c r="J1712" t="s">
        <v>7137</v>
      </c>
      <c r="K1712" t="s">
        <v>7138</v>
      </c>
      <c r="L1712" t="s">
        <v>7139</v>
      </c>
      <c r="M1712" t="s">
        <v>7140</v>
      </c>
    </row>
    <row r="1713" spans="1:13">
      <c r="A1713">
        <v>1711</v>
      </c>
      <c r="B1713">
        <f>"029"</f>
        <v>0</v>
      </c>
      <c r="C1713" t="s">
        <v>7020</v>
      </c>
      <c r="D1713">
        <v>2024</v>
      </c>
      <c r="E1713" t="s">
        <v>128</v>
      </c>
      <c r="F1713" t="s">
        <v>15</v>
      </c>
      <c r="G1713" t="s">
        <v>16</v>
      </c>
      <c r="H1713" t="s">
        <v>17</v>
      </c>
      <c r="I1713" t="s">
        <v>18</v>
      </c>
      <c r="J1713" t="s">
        <v>7141</v>
      </c>
      <c r="K1713" t="s">
        <v>7142</v>
      </c>
      <c r="L1713" t="s">
        <v>7143</v>
      </c>
      <c r="M1713" t="s">
        <v>7144</v>
      </c>
    </row>
    <row r="1714" spans="1:13">
      <c r="A1714">
        <v>1712</v>
      </c>
      <c r="B1714">
        <f>"029"</f>
        <v>0</v>
      </c>
      <c r="C1714" t="s">
        <v>7020</v>
      </c>
      <c r="D1714">
        <v>2024</v>
      </c>
      <c r="E1714" t="s">
        <v>534</v>
      </c>
      <c r="F1714" t="s">
        <v>15</v>
      </c>
      <c r="G1714" t="s">
        <v>16</v>
      </c>
      <c r="H1714" t="s">
        <v>17</v>
      </c>
      <c r="I1714" t="s">
        <v>18</v>
      </c>
      <c r="J1714" t="s">
        <v>7145</v>
      </c>
      <c r="K1714" t="s">
        <v>7146</v>
      </c>
      <c r="L1714" t="s">
        <v>7147</v>
      </c>
      <c r="M1714" t="s">
        <v>7148</v>
      </c>
    </row>
    <row r="1715" spans="1:13">
      <c r="A1715">
        <v>1713</v>
      </c>
      <c r="B1715">
        <f>"029"</f>
        <v>0</v>
      </c>
      <c r="C1715" t="s">
        <v>7020</v>
      </c>
      <c r="D1715">
        <v>2024</v>
      </c>
      <c r="E1715" t="s">
        <v>138</v>
      </c>
      <c r="F1715" t="s">
        <v>15</v>
      </c>
      <c r="G1715" t="s">
        <v>16</v>
      </c>
      <c r="H1715" t="s">
        <v>17</v>
      </c>
      <c r="I1715" t="s">
        <v>18</v>
      </c>
      <c r="J1715" t="s">
        <v>7149</v>
      </c>
      <c r="K1715" t="s">
        <v>7150</v>
      </c>
      <c r="L1715" t="s">
        <v>7151</v>
      </c>
      <c r="M1715" t="s">
        <v>7152</v>
      </c>
    </row>
    <row r="1716" spans="1:13">
      <c r="A1716">
        <v>1714</v>
      </c>
      <c r="B1716">
        <f>"029"</f>
        <v>0</v>
      </c>
      <c r="C1716" t="s">
        <v>7020</v>
      </c>
      <c r="D1716">
        <v>2024</v>
      </c>
      <c r="E1716" t="s">
        <v>143</v>
      </c>
      <c r="F1716" t="s">
        <v>15</v>
      </c>
      <c r="G1716" t="s">
        <v>16</v>
      </c>
      <c r="H1716" t="s">
        <v>17</v>
      </c>
      <c r="I1716" t="s">
        <v>18</v>
      </c>
      <c r="J1716" t="s">
        <v>7153</v>
      </c>
      <c r="K1716" t="s">
        <v>7154</v>
      </c>
      <c r="L1716" t="s">
        <v>7155</v>
      </c>
      <c r="M1716" t="s">
        <v>7156</v>
      </c>
    </row>
    <row r="1717" spans="1:13">
      <c r="A1717">
        <v>1715</v>
      </c>
      <c r="B1717">
        <f>"029"</f>
        <v>0</v>
      </c>
      <c r="C1717" t="s">
        <v>7020</v>
      </c>
      <c r="D1717">
        <v>2024</v>
      </c>
      <c r="E1717" t="s">
        <v>148</v>
      </c>
      <c r="F1717" t="s">
        <v>15</v>
      </c>
      <c r="G1717" t="s">
        <v>16</v>
      </c>
      <c r="H1717" t="s">
        <v>17</v>
      </c>
      <c r="I1717" t="s">
        <v>18</v>
      </c>
      <c r="J1717" t="s">
        <v>7157</v>
      </c>
      <c r="K1717" t="s">
        <v>7158</v>
      </c>
      <c r="L1717" t="s">
        <v>7159</v>
      </c>
      <c r="M1717" t="s">
        <v>7160</v>
      </c>
    </row>
    <row r="1718" spans="1:13">
      <c r="A1718">
        <v>1716</v>
      </c>
      <c r="B1718">
        <f>"029"</f>
        <v>0</v>
      </c>
      <c r="C1718" t="s">
        <v>7020</v>
      </c>
      <c r="D1718">
        <v>2024</v>
      </c>
      <c r="E1718" t="s">
        <v>1759</v>
      </c>
      <c r="F1718" t="s">
        <v>15</v>
      </c>
      <c r="G1718" t="s">
        <v>16</v>
      </c>
      <c r="H1718" t="s">
        <v>17</v>
      </c>
      <c r="I1718" t="s">
        <v>18</v>
      </c>
      <c r="J1718" t="s">
        <v>7161</v>
      </c>
      <c r="K1718" t="s">
        <v>7162</v>
      </c>
      <c r="L1718" t="s">
        <v>7163</v>
      </c>
      <c r="M1718" t="s">
        <v>7164</v>
      </c>
    </row>
    <row r="1719" spans="1:13">
      <c r="A1719">
        <v>1717</v>
      </c>
      <c r="B1719">
        <f>"029"</f>
        <v>0</v>
      </c>
      <c r="C1719" t="s">
        <v>7020</v>
      </c>
      <c r="D1719">
        <v>2024</v>
      </c>
      <c r="E1719" t="s">
        <v>551</v>
      </c>
      <c r="F1719" t="s">
        <v>15</v>
      </c>
      <c r="G1719" t="s">
        <v>16</v>
      </c>
      <c r="H1719" t="s">
        <v>17</v>
      </c>
      <c r="I1719" t="s">
        <v>18</v>
      </c>
      <c r="J1719" t="s">
        <v>7165</v>
      </c>
      <c r="K1719" t="s">
        <v>7166</v>
      </c>
      <c r="L1719" t="s">
        <v>7167</v>
      </c>
      <c r="M1719" t="s">
        <v>7168</v>
      </c>
    </row>
    <row r="1720" spans="1:13">
      <c r="A1720">
        <v>1718</v>
      </c>
      <c r="B1720">
        <f>"029"</f>
        <v>0</v>
      </c>
      <c r="C1720" t="s">
        <v>7020</v>
      </c>
      <c r="D1720">
        <v>2024</v>
      </c>
      <c r="E1720" t="s">
        <v>153</v>
      </c>
      <c r="F1720" t="s">
        <v>15</v>
      </c>
      <c r="G1720" t="s">
        <v>16</v>
      </c>
      <c r="H1720" t="s">
        <v>17</v>
      </c>
      <c r="I1720" t="s">
        <v>18</v>
      </c>
      <c r="J1720" t="s">
        <v>7169</v>
      </c>
      <c r="K1720" t="s">
        <v>7170</v>
      </c>
      <c r="L1720" t="s">
        <v>7171</v>
      </c>
      <c r="M1720" t="s">
        <v>7172</v>
      </c>
    </row>
    <row r="1721" spans="1:13">
      <c r="A1721">
        <v>1719</v>
      </c>
      <c r="B1721">
        <f>"029"</f>
        <v>0</v>
      </c>
      <c r="C1721" t="s">
        <v>7020</v>
      </c>
      <c r="D1721">
        <v>2024</v>
      </c>
      <c r="E1721" t="s">
        <v>158</v>
      </c>
      <c r="F1721" t="s">
        <v>15</v>
      </c>
      <c r="G1721" t="s">
        <v>16</v>
      </c>
      <c r="H1721" t="s">
        <v>17</v>
      </c>
      <c r="I1721" t="s">
        <v>18</v>
      </c>
      <c r="J1721" t="s">
        <v>7173</v>
      </c>
      <c r="K1721" t="s">
        <v>7174</v>
      </c>
      <c r="L1721" t="s">
        <v>7175</v>
      </c>
      <c r="M1721" t="s">
        <v>7176</v>
      </c>
    </row>
    <row r="1722" spans="1:13">
      <c r="A1722">
        <v>1720</v>
      </c>
      <c r="B1722">
        <f>"029"</f>
        <v>0</v>
      </c>
      <c r="C1722" t="s">
        <v>7020</v>
      </c>
      <c r="D1722">
        <v>2024</v>
      </c>
      <c r="E1722" t="s">
        <v>163</v>
      </c>
      <c r="F1722" t="s">
        <v>15</v>
      </c>
      <c r="G1722" t="s">
        <v>16</v>
      </c>
      <c r="H1722" t="s">
        <v>17</v>
      </c>
      <c r="I1722" t="s">
        <v>18</v>
      </c>
      <c r="J1722" t="s">
        <v>7177</v>
      </c>
      <c r="K1722" t="s">
        <v>7178</v>
      </c>
      <c r="L1722" t="s">
        <v>7179</v>
      </c>
      <c r="M1722" t="s">
        <v>7180</v>
      </c>
    </row>
    <row r="1723" spans="1:13">
      <c r="A1723">
        <v>1721</v>
      </c>
      <c r="B1723">
        <f>"029"</f>
        <v>0</v>
      </c>
      <c r="C1723" t="s">
        <v>7020</v>
      </c>
      <c r="D1723">
        <v>2024</v>
      </c>
      <c r="E1723" t="s">
        <v>168</v>
      </c>
      <c r="F1723" t="s">
        <v>15</v>
      </c>
      <c r="G1723" t="s">
        <v>16</v>
      </c>
      <c r="H1723" t="s">
        <v>17</v>
      </c>
      <c r="I1723" t="s">
        <v>18</v>
      </c>
      <c r="J1723" t="s">
        <v>7181</v>
      </c>
      <c r="K1723" t="s">
        <v>7182</v>
      </c>
      <c r="L1723" t="s">
        <v>7183</v>
      </c>
      <c r="M1723" t="s">
        <v>7184</v>
      </c>
    </row>
    <row r="1724" spans="1:13">
      <c r="A1724">
        <v>1722</v>
      </c>
      <c r="B1724">
        <f>"029"</f>
        <v>0</v>
      </c>
      <c r="C1724" t="s">
        <v>7020</v>
      </c>
      <c r="D1724">
        <v>2024</v>
      </c>
      <c r="E1724" t="s">
        <v>173</v>
      </c>
      <c r="F1724" t="s">
        <v>15</v>
      </c>
      <c r="G1724" t="s">
        <v>16</v>
      </c>
      <c r="H1724" t="s">
        <v>17</v>
      </c>
      <c r="I1724" t="s">
        <v>18</v>
      </c>
      <c r="J1724" t="s">
        <v>7185</v>
      </c>
      <c r="K1724" t="s">
        <v>7186</v>
      </c>
      <c r="L1724" t="s">
        <v>7187</v>
      </c>
      <c r="M1724" t="s">
        <v>7188</v>
      </c>
    </row>
    <row r="1725" spans="1:13">
      <c r="A1725">
        <v>1723</v>
      </c>
      <c r="B1725">
        <f>"029"</f>
        <v>0</v>
      </c>
      <c r="C1725" t="s">
        <v>7020</v>
      </c>
      <c r="D1725">
        <v>2024</v>
      </c>
      <c r="E1725" t="s">
        <v>178</v>
      </c>
      <c r="F1725" t="s">
        <v>15</v>
      </c>
      <c r="G1725" t="s">
        <v>16</v>
      </c>
      <c r="H1725" t="s">
        <v>17</v>
      </c>
      <c r="I1725" t="s">
        <v>18</v>
      </c>
      <c r="J1725" t="s">
        <v>7189</v>
      </c>
      <c r="K1725" t="s">
        <v>7190</v>
      </c>
      <c r="L1725" t="s">
        <v>7191</v>
      </c>
      <c r="M1725" t="s">
        <v>7192</v>
      </c>
    </row>
    <row r="1726" spans="1:13">
      <c r="A1726">
        <v>1724</v>
      </c>
      <c r="B1726">
        <f>"029"</f>
        <v>0</v>
      </c>
      <c r="C1726" t="s">
        <v>7020</v>
      </c>
      <c r="D1726">
        <v>2024</v>
      </c>
      <c r="E1726" t="s">
        <v>183</v>
      </c>
      <c r="F1726" t="s">
        <v>15</v>
      </c>
      <c r="G1726" t="s">
        <v>16</v>
      </c>
      <c r="H1726" t="s">
        <v>17</v>
      </c>
      <c r="I1726" t="s">
        <v>18</v>
      </c>
      <c r="J1726" t="s">
        <v>7193</v>
      </c>
      <c r="K1726" t="s">
        <v>7194</v>
      </c>
      <c r="L1726" t="s">
        <v>7195</v>
      </c>
      <c r="M1726" t="s">
        <v>7196</v>
      </c>
    </row>
    <row r="1727" spans="1:13">
      <c r="A1727">
        <v>1725</v>
      </c>
      <c r="B1727">
        <f>"029"</f>
        <v>0</v>
      </c>
      <c r="C1727" t="s">
        <v>7020</v>
      </c>
      <c r="D1727">
        <v>2024</v>
      </c>
      <c r="E1727" t="s">
        <v>384</v>
      </c>
      <c r="F1727" t="s">
        <v>15</v>
      </c>
      <c r="G1727" t="s">
        <v>16</v>
      </c>
      <c r="H1727" t="s">
        <v>17</v>
      </c>
      <c r="I1727" t="s">
        <v>18</v>
      </c>
      <c r="J1727" t="s">
        <v>7197</v>
      </c>
      <c r="K1727" t="s">
        <v>7198</v>
      </c>
      <c r="L1727" t="s">
        <v>7199</v>
      </c>
      <c r="M1727" t="s">
        <v>7200</v>
      </c>
    </row>
    <row r="1728" spans="1:13">
      <c r="A1728">
        <v>1726</v>
      </c>
      <c r="B1728">
        <f>"029"</f>
        <v>0</v>
      </c>
      <c r="C1728" t="s">
        <v>7020</v>
      </c>
      <c r="D1728">
        <v>2024</v>
      </c>
      <c r="E1728" t="s">
        <v>188</v>
      </c>
      <c r="F1728" t="s">
        <v>15</v>
      </c>
      <c r="G1728" t="s">
        <v>16</v>
      </c>
      <c r="H1728" t="s">
        <v>17</v>
      </c>
      <c r="I1728" t="s">
        <v>18</v>
      </c>
      <c r="J1728" t="s">
        <v>7201</v>
      </c>
      <c r="K1728" t="s">
        <v>7202</v>
      </c>
      <c r="L1728" t="s">
        <v>7203</v>
      </c>
      <c r="M1728" t="s">
        <v>7204</v>
      </c>
    </row>
    <row r="1729" spans="1:13">
      <c r="A1729">
        <v>1727</v>
      </c>
      <c r="B1729">
        <f>"029"</f>
        <v>0</v>
      </c>
      <c r="C1729" t="s">
        <v>7020</v>
      </c>
      <c r="D1729">
        <v>2024</v>
      </c>
      <c r="E1729" t="s">
        <v>193</v>
      </c>
      <c r="F1729" t="s">
        <v>15</v>
      </c>
      <c r="G1729" t="s">
        <v>16</v>
      </c>
      <c r="H1729" t="s">
        <v>17</v>
      </c>
      <c r="I1729" t="s">
        <v>18</v>
      </c>
      <c r="J1729" t="s">
        <v>7205</v>
      </c>
      <c r="K1729" t="s">
        <v>7206</v>
      </c>
      <c r="L1729" t="s">
        <v>7207</v>
      </c>
      <c r="M1729" t="s">
        <v>7208</v>
      </c>
    </row>
    <row r="1730" spans="1:13">
      <c r="A1730">
        <v>1728</v>
      </c>
      <c r="B1730">
        <f>"029"</f>
        <v>0</v>
      </c>
      <c r="C1730" t="s">
        <v>7020</v>
      </c>
      <c r="D1730">
        <v>2024</v>
      </c>
      <c r="E1730" t="s">
        <v>198</v>
      </c>
      <c r="F1730" t="s">
        <v>15</v>
      </c>
      <c r="G1730" t="s">
        <v>16</v>
      </c>
      <c r="H1730" t="s">
        <v>17</v>
      </c>
      <c r="I1730" t="s">
        <v>18</v>
      </c>
      <c r="J1730" t="s">
        <v>7209</v>
      </c>
      <c r="K1730" t="s">
        <v>7210</v>
      </c>
      <c r="L1730" t="s">
        <v>7211</v>
      </c>
      <c r="M1730" t="s">
        <v>7212</v>
      </c>
    </row>
    <row r="1731" spans="1:13">
      <c r="A1731">
        <v>1729</v>
      </c>
      <c r="B1731">
        <f>"029"</f>
        <v>0</v>
      </c>
      <c r="C1731" t="s">
        <v>7020</v>
      </c>
      <c r="D1731">
        <v>2024</v>
      </c>
      <c r="E1731" t="s">
        <v>203</v>
      </c>
      <c r="F1731" t="s">
        <v>15</v>
      </c>
      <c r="G1731" t="s">
        <v>16</v>
      </c>
      <c r="H1731" t="s">
        <v>17</v>
      </c>
      <c r="I1731" t="s">
        <v>18</v>
      </c>
      <c r="J1731" t="s">
        <v>7213</v>
      </c>
      <c r="K1731" t="s">
        <v>7214</v>
      </c>
      <c r="L1731" t="s">
        <v>7215</v>
      </c>
      <c r="M1731" t="s">
        <v>7216</v>
      </c>
    </row>
    <row r="1732" spans="1:13">
      <c r="A1732">
        <v>1730</v>
      </c>
      <c r="B1732">
        <f>"029"</f>
        <v>0</v>
      </c>
      <c r="C1732" t="s">
        <v>7020</v>
      </c>
      <c r="D1732">
        <v>2024</v>
      </c>
      <c r="E1732" t="s">
        <v>389</v>
      </c>
      <c r="F1732" t="s">
        <v>15</v>
      </c>
      <c r="G1732" t="s">
        <v>16</v>
      </c>
      <c r="H1732" t="s">
        <v>17</v>
      </c>
      <c r="I1732" t="s">
        <v>18</v>
      </c>
      <c r="J1732" t="s">
        <v>7217</v>
      </c>
      <c r="K1732" t="s">
        <v>7218</v>
      </c>
      <c r="L1732" t="s">
        <v>7219</v>
      </c>
      <c r="M1732" t="s">
        <v>7220</v>
      </c>
    </row>
    <row r="1733" spans="1:13">
      <c r="A1733">
        <v>1731</v>
      </c>
      <c r="B1733">
        <f>"029"</f>
        <v>0</v>
      </c>
      <c r="C1733" t="s">
        <v>7020</v>
      </c>
      <c r="D1733">
        <v>2024</v>
      </c>
      <c r="E1733" t="s">
        <v>394</v>
      </c>
      <c r="F1733" t="s">
        <v>15</v>
      </c>
      <c r="G1733" t="s">
        <v>16</v>
      </c>
      <c r="H1733" t="s">
        <v>17</v>
      </c>
      <c r="I1733" t="s">
        <v>18</v>
      </c>
      <c r="J1733" t="s">
        <v>7221</v>
      </c>
      <c r="K1733" t="s">
        <v>7222</v>
      </c>
      <c r="L1733" t="s">
        <v>7223</v>
      </c>
      <c r="M1733" t="s">
        <v>7224</v>
      </c>
    </row>
    <row r="1734" spans="1:13">
      <c r="A1734">
        <v>1732</v>
      </c>
      <c r="B1734">
        <f>"029"</f>
        <v>0</v>
      </c>
      <c r="C1734" t="s">
        <v>7020</v>
      </c>
      <c r="D1734">
        <v>2024</v>
      </c>
      <c r="E1734" t="s">
        <v>208</v>
      </c>
      <c r="F1734" t="s">
        <v>15</v>
      </c>
      <c r="G1734" t="s">
        <v>16</v>
      </c>
      <c r="H1734" t="s">
        <v>17</v>
      </c>
      <c r="I1734" t="s">
        <v>18</v>
      </c>
      <c r="J1734" t="s">
        <v>7225</v>
      </c>
      <c r="K1734" t="s">
        <v>7226</v>
      </c>
      <c r="L1734" t="s">
        <v>7227</v>
      </c>
      <c r="M1734" t="s">
        <v>7228</v>
      </c>
    </row>
    <row r="1735" spans="1:13">
      <c r="A1735">
        <v>1733</v>
      </c>
      <c r="B1735">
        <f>"029"</f>
        <v>0</v>
      </c>
      <c r="C1735" t="s">
        <v>7020</v>
      </c>
      <c r="D1735">
        <v>2024</v>
      </c>
      <c r="E1735" t="s">
        <v>213</v>
      </c>
      <c r="F1735" t="s">
        <v>15</v>
      </c>
      <c r="G1735" t="s">
        <v>16</v>
      </c>
      <c r="H1735" t="s">
        <v>17</v>
      </c>
      <c r="I1735" t="s">
        <v>18</v>
      </c>
      <c r="J1735" t="s">
        <v>7229</v>
      </c>
      <c r="K1735" t="s">
        <v>7230</v>
      </c>
      <c r="L1735" t="s">
        <v>7231</v>
      </c>
      <c r="M1735" t="s">
        <v>7232</v>
      </c>
    </row>
    <row r="1736" spans="1:13">
      <c r="A1736">
        <v>1734</v>
      </c>
      <c r="B1736">
        <f>"029"</f>
        <v>0</v>
      </c>
      <c r="C1736" t="s">
        <v>7020</v>
      </c>
      <c r="D1736">
        <v>2024</v>
      </c>
      <c r="E1736" t="s">
        <v>615</v>
      </c>
      <c r="F1736" t="s">
        <v>15</v>
      </c>
      <c r="G1736" t="s">
        <v>16</v>
      </c>
      <c r="H1736" t="s">
        <v>17</v>
      </c>
      <c r="I1736" t="s">
        <v>18</v>
      </c>
      <c r="J1736" t="s">
        <v>7233</v>
      </c>
      <c r="K1736" t="s">
        <v>7234</v>
      </c>
      <c r="L1736" t="s">
        <v>7235</v>
      </c>
      <c r="M1736" t="s">
        <v>7236</v>
      </c>
    </row>
    <row r="1737" spans="1:13">
      <c r="A1737">
        <v>1735</v>
      </c>
      <c r="B1737">
        <f>"029"</f>
        <v>0</v>
      </c>
      <c r="C1737" t="s">
        <v>7020</v>
      </c>
      <c r="D1737">
        <v>2024</v>
      </c>
      <c r="E1737" t="s">
        <v>218</v>
      </c>
      <c r="F1737" t="s">
        <v>15</v>
      </c>
      <c r="G1737" t="s">
        <v>16</v>
      </c>
      <c r="H1737" t="s">
        <v>17</v>
      </c>
      <c r="I1737" t="s">
        <v>18</v>
      </c>
      <c r="J1737" t="s">
        <v>7237</v>
      </c>
      <c r="K1737" t="s">
        <v>7238</v>
      </c>
      <c r="L1737" t="s">
        <v>7239</v>
      </c>
      <c r="M1737" t="s">
        <v>7240</v>
      </c>
    </row>
    <row r="1738" spans="1:13">
      <c r="A1738">
        <v>1736</v>
      </c>
      <c r="B1738">
        <f>"029"</f>
        <v>0</v>
      </c>
      <c r="C1738" t="s">
        <v>7020</v>
      </c>
      <c r="D1738">
        <v>2024</v>
      </c>
      <c r="E1738" t="s">
        <v>408</v>
      </c>
      <c r="F1738" t="s">
        <v>15</v>
      </c>
      <c r="G1738" t="s">
        <v>16</v>
      </c>
      <c r="H1738" t="s">
        <v>17</v>
      </c>
      <c r="I1738" t="s">
        <v>18</v>
      </c>
      <c r="J1738" t="s">
        <v>7241</v>
      </c>
      <c r="K1738" t="s">
        <v>7242</v>
      </c>
      <c r="L1738" t="s">
        <v>7243</v>
      </c>
      <c r="M1738" t="s">
        <v>7244</v>
      </c>
    </row>
    <row r="1739" spans="1:13">
      <c r="A1739">
        <v>1737</v>
      </c>
      <c r="B1739">
        <f>"029"</f>
        <v>0</v>
      </c>
      <c r="C1739" t="s">
        <v>7020</v>
      </c>
      <c r="D1739">
        <v>2024</v>
      </c>
      <c r="E1739" t="s">
        <v>253</v>
      </c>
      <c r="F1739" t="s">
        <v>15</v>
      </c>
      <c r="G1739" t="s">
        <v>16</v>
      </c>
      <c r="H1739" t="s">
        <v>17</v>
      </c>
      <c r="I1739" t="s">
        <v>18</v>
      </c>
      <c r="J1739" t="s">
        <v>7245</v>
      </c>
      <c r="K1739" t="s">
        <v>7246</v>
      </c>
      <c r="L1739" t="s">
        <v>7247</v>
      </c>
      <c r="M1739" t="s">
        <v>7248</v>
      </c>
    </row>
    <row r="1740" spans="1:13">
      <c r="A1740">
        <v>1738</v>
      </c>
      <c r="B1740">
        <f>"029"</f>
        <v>0</v>
      </c>
      <c r="C1740" t="s">
        <v>7020</v>
      </c>
      <c r="D1740">
        <v>2024</v>
      </c>
      <c r="E1740" t="s">
        <v>303</v>
      </c>
      <c r="F1740" t="s">
        <v>15</v>
      </c>
      <c r="G1740" t="s">
        <v>16</v>
      </c>
      <c r="H1740" t="s">
        <v>17</v>
      </c>
      <c r="I1740" t="s">
        <v>18</v>
      </c>
      <c r="J1740" t="s">
        <v>7249</v>
      </c>
      <c r="K1740" t="s">
        <v>7250</v>
      </c>
      <c r="L1740" t="s">
        <v>7251</v>
      </c>
      <c r="M1740" t="s">
        <v>7252</v>
      </c>
    </row>
    <row r="1741" spans="1:13">
      <c r="A1741">
        <v>1739</v>
      </c>
      <c r="B1741">
        <f>"029"</f>
        <v>0</v>
      </c>
      <c r="C1741" t="s">
        <v>7020</v>
      </c>
      <c r="D1741">
        <v>2024</v>
      </c>
      <c r="E1741" t="s">
        <v>692</v>
      </c>
      <c r="F1741" t="s">
        <v>15</v>
      </c>
      <c r="G1741" t="s">
        <v>16</v>
      </c>
      <c r="H1741" t="s">
        <v>17</v>
      </c>
      <c r="I1741" t="s">
        <v>18</v>
      </c>
      <c r="J1741" t="s">
        <v>7253</v>
      </c>
      <c r="K1741" t="s">
        <v>7254</v>
      </c>
      <c r="L1741" t="s">
        <v>7255</v>
      </c>
      <c r="M1741" t="s">
        <v>7256</v>
      </c>
    </row>
    <row r="1742" spans="1:13">
      <c r="A1742">
        <v>1740</v>
      </c>
      <c r="B1742">
        <f>"030"</f>
        <v>0</v>
      </c>
      <c r="C1742" t="s">
        <v>7257</v>
      </c>
      <c r="D1742">
        <v>2024</v>
      </c>
      <c r="E1742" t="s">
        <v>419</v>
      </c>
      <c r="F1742" t="s">
        <v>15</v>
      </c>
      <c r="G1742" t="s">
        <v>16</v>
      </c>
      <c r="H1742" t="s">
        <v>17</v>
      </c>
      <c r="I1742" t="s">
        <v>18</v>
      </c>
      <c r="J1742" t="s">
        <v>7258</v>
      </c>
      <c r="K1742" t="s">
        <v>7259</v>
      </c>
      <c r="L1742" t="s">
        <v>7260</v>
      </c>
      <c r="M1742" t="s">
        <v>7261</v>
      </c>
    </row>
    <row r="1743" spans="1:13">
      <c r="A1743">
        <v>1741</v>
      </c>
      <c r="B1743">
        <f>"030"</f>
        <v>0</v>
      </c>
      <c r="C1743" t="s">
        <v>7257</v>
      </c>
      <c r="D1743">
        <v>2024</v>
      </c>
      <c r="E1743" t="s">
        <v>23</v>
      </c>
      <c r="F1743" t="s">
        <v>15</v>
      </c>
      <c r="G1743" t="s">
        <v>16</v>
      </c>
      <c r="H1743" t="s">
        <v>17</v>
      </c>
      <c r="I1743" t="s">
        <v>18</v>
      </c>
      <c r="J1743" t="s">
        <v>7262</v>
      </c>
      <c r="K1743" t="s">
        <v>7263</v>
      </c>
      <c r="L1743" t="s">
        <v>7264</v>
      </c>
      <c r="M1743" t="s">
        <v>7265</v>
      </c>
    </row>
    <row r="1744" spans="1:13">
      <c r="A1744">
        <v>1742</v>
      </c>
      <c r="B1744">
        <f>"030"</f>
        <v>0</v>
      </c>
      <c r="C1744" t="s">
        <v>7257</v>
      </c>
      <c r="D1744">
        <v>2024</v>
      </c>
      <c r="E1744" t="s">
        <v>33</v>
      </c>
      <c r="F1744" t="s">
        <v>15</v>
      </c>
      <c r="G1744" t="s">
        <v>16</v>
      </c>
      <c r="H1744" t="s">
        <v>17</v>
      </c>
      <c r="I1744" t="s">
        <v>18</v>
      </c>
      <c r="J1744" t="s">
        <v>7266</v>
      </c>
      <c r="K1744" t="s">
        <v>7267</v>
      </c>
      <c r="L1744" t="s">
        <v>7268</v>
      </c>
      <c r="M1744" t="s">
        <v>7269</v>
      </c>
    </row>
    <row r="1745" spans="1:13">
      <c r="A1745">
        <v>1743</v>
      </c>
      <c r="B1745">
        <f>"030"</f>
        <v>0</v>
      </c>
      <c r="C1745" t="s">
        <v>7257</v>
      </c>
      <c r="D1745">
        <v>2024</v>
      </c>
      <c r="E1745" t="s">
        <v>38</v>
      </c>
      <c r="F1745" t="s">
        <v>15</v>
      </c>
      <c r="G1745" t="s">
        <v>16</v>
      </c>
      <c r="H1745" t="s">
        <v>17</v>
      </c>
      <c r="I1745" t="s">
        <v>18</v>
      </c>
      <c r="J1745" t="s">
        <v>7270</v>
      </c>
      <c r="K1745" t="s">
        <v>7271</v>
      </c>
      <c r="L1745" t="s">
        <v>7272</v>
      </c>
      <c r="M1745" t="s">
        <v>7273</v>
      </c>
    </row>
    <row r="1746" spans="1:13">
      <c r="A1746">
        <v>1744</v>
      </c>
      <c r="B1746">
        <f>"030"</f>
        <v>0</v>
      </c>
      <c r="C1746" t="s">
        <v>7257</v>
      </c>
      <c r="D1746">
        <v>2024</v>
      </c>
      <c r="E1746" t="s">
        <v>43</v>
      </c>
      <c r="F1746" t="s">
        <v>15</v>
      </c>
      <c r="G1746" t="s">
        <v>16</v>
      </c>
      <c r="H1746" t="s">
        <v>17</v>
      </c>
      <c r="I1746" t="s">
        <v>18</v>
      </c>
      <c r="J1746" t="s">
        <v>7274</v>
      </c>
      <c r="K1746" t="s">
        <v>7275</v>
      </c>
      <c r="L1746" t="s">
        <v>7276</v>
      </c>
      <c r="M1746" t="s">
        <v>7277</v>
      </c>
    </row>
    <row r="1747" spans="1:13">
      <c r="A1747">
        <v>1745</v>
      </c>
      <c r="B1747">
        <f>"030"</f>
        <v>0</v>
      </c>
      <c r="C1747" t="s">
        <v>7257</v>
      </c>
      <c r="D1747">
        <v>2024</v>
      </c>
      <c r="E1747" t="s">
        <v>377</v>
      </c>
      <c r="F1747" t="s">
        <v>15</v>
      </c>
      <c r="G1747" t="s">
        <v>16</v>
      </c>
      <c r="H1747" t="s">
        <v>17</v>
      </c>
      <c r="I1747" t="s">
        <v>18</v>
      </c>
      <c r="J1747" t="s">
        <v>7278</v>
      </c>
      <c r="K1747" t="s">
        <v>7279</v>
      </c>
      <c r="L1747" t="s">
        <v>7280</v>
      </c>
      <c r="M1747" t="s">
        <v>7281</v>
      </c>
    </row>
    <row r="1748" spans="1:13">
      <c r="A1748">
        <v>1746</v>
      </c>
      <c r="B1748">
        <f>"030"</f>
        <v>0</v>
      </c>
      <c r="C1748" t="s">
        <v>7257</v>
      </c>
      <c r="D1748">
        <v>2024</v>
      </c>
      <c r="E1748" t="s">
        <v>53</v>
      </c>
      <c r="F1748" t="s">
        <v>15</v>
      </c>
      <c r="G1748" t="s">
        <v>16</v>
      </c>
      <c r="H1748" t="s">
        <v>17</v>
      </c>
      <c r="I1748" t="s">
        <v>18</v>
      </c>
      <c r="J1748" t="s">
        <v>7282</v>
      </c>
      <c r="K1748" t="s">
        <v>7283</v>
      </c>
      <c r="L1748" t="s">
        <v>7284</v>
      </c>
      <c r="M1748" t="s">
        <v>7285</v>
      </c>
    </row>
    <row r="1749" spans="1:13">
      <c r="A1749">
        <v>1747</v>
      </c>
      <c r="B1749">
        <f>"030"</f>
        <v>0</v>
      </c>
      <c r="C1749" t="s">
        <v>7257</v>
      </c>
      <c r="D1749">
        <v>2024</v>
      </c>
      <c r="E1749" t="s">
        <v>456</v>
      </c>
      <c r="F1749" t="s">
        <v>15</v>
      </c>
      <c r="G1749" t="s">
        <v>16</v>
      </c>
      <c r="H1749" t="s">
        <v>17</v>
      </c>
      <c r="I1749" t="s">
        <v>18</v>
      </c>
      <c r="J1749" t="s">
        <v>7286</v>
      </c>
      <c r="K1749" t="s">
        <v>7287</v>
      </c>
      <c r="L1749" t="s">
        <v>7288</v>
      </c>
      <c r="M1749" t="s">
        <v>7289</v>
      </c>
    </row>
    <row r="1750" spans="1:13">
      <c r="A1750">
        <v>1748</v>
      </c>
      <c r="B1750">
        <f>"030"</f>
        <v>0</v>
      </c>
      <c r="C1750" t="s">
        <v>7257</v>
      </c>
      <c r="D1750">
        <v>2024</v>
      </c>
      <c r="E1750" t="s">
        <v>58</v>
      </c>
      <c r="F1750" t="s">
        <v>15</v>
      </c>
      <c r="G1750" t="s">
        <v>16</v>
      </c>
      <c r="H1750" t="s">
        <v>17</v>
      </c>
      <c r="I1750" t="s">
        <v>18</v>
      </c>
      <c r="J1750" t="s">
        <v>7290</v>
      </c>
      <c r="K1750" t="s">
        <v>7291</v>
      </c>
      <c r="L1750" t="s">
        <v>7292</v>
      </c>
      <c r="M1750" t="s">
        <v>7293</v>
      </c>
    </row>
    <row r="1751" spans="1:13">
      <c r="A1751">
        <v>1749</v>
      </c>
      <c r="B1751">
        <f>"030"</f>
        <v>0</v>
      </c>
      <c r="C1751" t="s">
        <v>7257</v>
      </c>
      <c r="D1751">
        <v>2024</v>
      </c>
      <c r="E1751" t="s">
        <v>63</v>
      </c>
      <c r="F1751" t="s">
        <v>15</v>
      </c>
      <c r="G1751" t="s">
        <v>16</v>
      </c>
      <c r="H1751" t="s">
        <v>17</v>
      </c>
      <c r="I1751" t="s">
        <v>18</v>
      </c>
      <c r="J1751" t="s">
        <v>7294</v>
      </c>
      <c r="K1751" t="s">
        <v>7295</v>
      </c>
      <c r="L1751" t="s">
        <v>7296</v>
      </c>
      <c r="M1751" t="s">
        <v>7297</v>
      </c>
    </row>
    <row r="1752" spans="1:13">
      <c r="A1752">
        <v>1750</v>
      </c>
      <c r="B1752">
        <f>"030"</f>
        <v>0</v>
      </c>
      <c r="C1752" t="s">
        <v>7257</v>
      </c>
      <c r="D1752">
        <v>2024</v>
      </c>
      <c r="E1752" t="s">
        <v>68</v>
      </c>
      <c r="F1752" t="s">
        <v>15</v>
      </c>
      <c r="G1752" t="s">
        <v>16</v>
      </c>
      <c r="H1752" t="s">
        <v>17</v>
      </c>
      <c r="I1752" t="s">
        <v>18</v>
      </c>
      <c r="J1752" t="s">
        <v>7298</v>
      </c>
      <c r="K1752" t="s">
        <v>7299</v>
      </c>
      <c r="L1752" t="s">
        <v>7300</v>
      </c>
      <c r="M1752" t="s">
        <v>7301</v>
      </c>
    </row>
    <row r="1753" spans="1:13">
      <c r="A1753">
        <v>1</v>
      </c>
      <c r="B1753">
        <f>"001"</f>
        <v>0</v>
      </c>
      <c r="C1753" t="s">
        <v>13</v>
      </c>
      <c r="D1753">
        <v>2024</v>
      </c>
      <c r="E1753" t="s">
        <v>419</v>
      </c>
      <c r="F1753" t="s">
        <v>15</v>
      </c>
      <c r="G1753" t="s">
        <v>16</v>
      </c>
      <c r="H1753" t="s">
        <v>17</v>
      </c>
      <c r="I1753" t="s">
        <v>18</v>
      </c>
      <c r="J1753" t="s">
        <v>7302</v>
      </c>
      <c r="K1753" t="s">
        <v>7303</v>
      </c>
      <c r="L1753" t="s">
        <v>7304</v>
      </c>
      <c r="M1753" t="s">
        <v>7305</v>
      </c>
    </row>
    <row r="1754" spans="1:13">
      <c r="A1754">
        <v>1751</v>
      </c>
      <c r="B1754">
        <f>"030"</f>
        <v>0</v>
      </c>
      <c r="C1754" t="s">
        <v>7257</v>
      </c>
      <c r="D1754">
        <v>2024</v>
      </c>
      <c r="E1754" t="s">
        <v>138</v>
      </c>
      <c r="F1754" t="s">
        <v>15</v>
      </c>
      <c r="G1754" t="s">
        <v>16</v>
      </c>
      <c r="H1754" t="s">
        <v>17</v>
      </c>
      <c r="I1754" t="s">
        <v>18</v>
      </c>
      <c r="J1754" t="s">
        <v>7306</v>
      </c>
      <c r="K1754" t="s">
        <v>7307</v>
      </c>
      <c r="L1754" t="s">
        <v>7308</v>
      </c>
      <c r="M1754" t="s">
        <v>7309</v>
      </c>
    </row>
    <row r="1755" spans="1:13">
      <c r="A1755">
        <v>1752</v>
      </c>
      <c r="B1755">
        <f>"030"</f>
        <v>0</v>
      </c>
      <c r="C1755" t="s">
        <v>7257</v>
      </c>
      <c r="D1755">
        <v>2024</v>
      </c>
      <c r="E1755" t="s">
        <v>183</v>
      </c>
      <c r="F1755" t="s">
        <v>15</v>
      </c>
      <c r="G1755" t="s">
        <v>16</v>
      </c>
      <c r="H1755" t="s">
        <v>17</v>
      </c>
      <c r="I1755" t="s">
        <v>18</v>
      </c>
      <c r="J1755" t="s">
        <v>7310</v>
      </c>
      <c r="K1755" t="s">
        <v>7311</v>
      </c>
      <c r="L1755" t="s">
        <v>7312</v>
      </c>
      <c r="M1755" t="s">
        <v>7313</v>
      </c>
    </row>
    <row r="1756" spans="1:13">
      <c r="A1756">
        <v>1753</v>
      </c>
      <c r="B1756">
        <f>"030"</f>
        <v>0</v>
      </c>
      <c r="C1756" t="s">
        <v>7257</v>
      </c>
      <c r="D1756">
        <v>2024</v>
      </c>
      <c r="E1756" t="s">
        <v>253</v>
      </c>
      <c r="F1756" t="s">
        <v>15</v>
      </c>
      <c r="G1756" t="s">
        <v>16</v>
      </c>
      <c r="H1756" t="s">
        <v>17</v>
      </c>
      <c r="I1756" t="s">
        <v>18</v>
      </c>
      <c r="J1756" t="s">
        <v>7314</v>
      </c>
      <c r="K1756" t="s">
        <v>7315</v>
      </c>
      <c r="L1756" t="s">
        <v>7316</v>
      </c>
      <c r="M1756" t="s">
        <v>7317</v>
      </c>
    </row>
    <row r="1757" spans="1:13">
      <c r="A1757">
        <v>1754</v>
      </c>
      <c r="B1757">
        <f>"030"</f>
        <v>0</v>
      </c>
      <c r="C1757" t="s">
        <v>7257</v>
      </c>
      <c r="D1757">
        <v>2024</v>
      </c>
      <c r="E1757" t="s">
        <v>303</v>
      </c>
      <c r="F1757" t="s">
        <v>15</v>
      </c>
      <c r="G1757" t="s">
        <v>16</v>
      </c>
      <c r="H1757" t="s">
        <v>17</v>
      </c>
      <c r="I1757" t="s">
        <v>18</v>
      </c>
      <c r="J1757" t="s">
        <v>7318</v>
      </c>
      <c r="K1757" t="s">
        <v>7319</v>
      </c>
      <c r="L1757" t="s">
        <v>7320</v>
      </c>
      <c r="M1757" t="s">
        <v>7321</v>
      </c>
    </row>
    <row r="1758" spans="1:13">
      <c r="A1758">
        <v>1755</v>
      </c>
      <c r="B1758">
        <f>"030"</f>
        <v>0</v>
      </c>
      <c r="C1758" t="s">
        <v>7257</v>
      </c>
      <c r="D1758">
        <v>2024</v>
      </c>
      <c r="E1758" t="s">
        <v>692</v>
      </c>
      <c r="F1758" t="s">
        <v>15</v>
      </c>
      <c r="G1758" t="s">
        <v>16</v>
      </c>
      <c r="H1758" t="s">
        <v>17</v>
      </c>
      <c r="I1758" t="s">
        <v>18</v>
      </c>
      <c r="J1758" t="s">
        <v>7322</v>
      </c>
      <c r="K1758" t="s">
        <v>7323</v>
      </c>
      <c r="L1758" t="s">
        <v>7324</v>
      </c>
      <c r="M1758" t="s">
        <v>7325</v>
      </c>
    </row>
    <row r="1759" spans="1:13">
      <c r="A1759">
        <v>1756</v>
      </c>
      <c r="B1759">
        <f>"030"</f>
        <v>0</v>
      </c>
      <c r="C1759" t="s">
        <v>7257</v>
      </c>
      <c r="D1759">
        <v>2024</v>
      </c>
      <c r="E1759" t="s">
        <v>98</v>
      </c>
      <c r="F1759" t="s">
        <v>378</v>
      </c>
      <c r="G1759" t="s">
        <v>379</v>
      </c>
      <c r="H1759" t="s">
        <v>17</v>
      </c>
      <c r="I1759" t="s">
        <v>18</v>
      </c>
      <c r="J1759" t="s">
        <v>7326</v>
      </c>
      <c r="K1759" t="s">
        <v>7327</v>
      </c>
      <c r="L1759" t="s">
        <v>7328</v>
      </c>
      <c r="M1759" t="s">
        <v>7329</v>
      </c>
    </row>
    <row r="1760" spans="1:13">
      <c r="A1760">
        <v>1757</v>
      </c>
      <c r="B1760">
        <f>"906"</f>
        <v>0</v>
      </c>
      <c r="C1760" t="s">
        <v>7330</v>
      </c>
      <c r="D1760">
        <v>2024</v>
      </c>
      <c r="E1760" t="s">
        <v>419</v>
      </c>
      <c r="F1760" t="s">
        <v>15</v>
      </c>
      <c r="G1760" t="s">
        <v>16</v>
      </c>
      <c r="H1760" t="s">
        <v>17</v>
      </c>
      <c r="I1760" t="s">
        <v>18</v>
      </c>
      <c r="J1760" t="s">
        <v>7331</v>
      </c>
      <c r="K1760" t="s">
        <v>7332</v>
      </c>
      <c r="L1760" t="s">
        <v>7333</v>
      </c>
      <c r="M1760" t="s">
        <v>7334</v>
      </c>
    </row>
    <row r="1761" spans="1:13">
      <c r="A1761">
        <v>1758</v>
      </c>
      <c r="B1761">
        <f>"906"</f>
        <v>0</v>
      </c>
      <c r="C1761" t="s">
        <v>7330</v>
      </c>
      <c r="D1761">
        <v>2024</v>
      </c>
      <c r="E1761" t="s">
        <v>14</v>
      </c>
      <c r="F1761" t="s">
        <v>15</v>
      </c>
      <c r="G1761" t="s">
        <v>16</v>
      </c>
      <c r="H1761" t="s">
        <v>17</v>
      </c>
      <c r="I1761" t="s">
        <v>18</v>
      </c>
      <c r="J1761" t="s">
        <v>7335</v>
      </c>
      <c r="K1761" t="s">
        <v>7336</v>
      </c>
      <c r="L1761" t="s">
        <v>7337</v>
      </c>
      <c r="M1761" t="s">
        <v>7338</v>
      </c>
    </row>
    <row r="1762" spans="1:13">
      <c r="A1762">
        <v>1759</v>
      </c>
      <c r="B1762">
        <f>"906"</f>
        <v>0</v>
      </c>
      <c r="C1762" t="s">
        <v>7330</v>
      </c>
      <c r="D1762">
        <v>2024</v>
      </c>
      <c r="E1762" t="s">
        <v>23</v>
      </c>
      <c r="F1762" t="s">
        <v>15</v>
      </c>
      <c r="G1762" t="s">
        <v>16</v>
      </c>
      <c r="H1762" t="s">
        <v>17</v>
      </c>
      <c r="I1762" t="s">
        <v>18</v>
      </c>
      <c r="J1762" t="s">
        <v>7339</v>
      </c>
      <c r="K1762" t="s">
        <v>7340</v>
      </c>
      <c r="L1762" t="s">
        <v>7341</v>
      </c>
      <c r="M1762" t="s">
        <v>7342</v>
      </c>
    </row>
    <row r="1763" spans="1:13">
      <c r="A1763">
        <v>1760</v>
      </c>
      <c r="B1763">
        <f>"906"</f>
        <v>0</v>
      </c>
      <c r="C1763" t="s">
        <v>7330</v>
      </c>
      <c r="D1763">
        <v>2024</v>
      </c>
      <c r="E1763" t="s">
        <v>28</v>
      </c>
      <c r="F1763" t="s">
        <v>15</v>
      </c>
      <c r="G1763" t="s">
        <v>16</v>
      </c>
      <c r="H1763" t="s">
        <v>17</v>
      </c>
      <c r="I1763" t="s">
        <v>18</v>
      </c>
      <c r="J1763" t="s">
        <v>7343</v>
      </c>
      <c r="K1763" t="s">
        <v>7344</v>
      </c>
      <c r="L1763" t="s">
        <v>7345</v>
      </c>
      <c r="M1763" t="s">
        <v>7346</v>
      </c>
    </row>
    <row r="1764" spans="1:13">
      <c r="A1764">
        <v>1761</v>
      </c>
      <c r="B1764">
        <f>"906"</f>
        <v>0</v>
      </c>
      <c r="C1764" t="s">
        <v>7330</v>
      </c>
      <c r="D1764">
        <v>2024</v>
      </c>
      <c r="E1764" t="s">
        <v>58</v>
      </c>
      <c r="F1764" t="s">
        <v>15</v>
      </c>
      <c r="G1764" t="s">
        <v>16</v>
      </c>
      <c r="H1764" t="s">
        <v>17</v>
      </c>
      <c r="I1764" t="s">
        <v>18</v>
      </c>
      <c r="J1764" t="s">
        <v>7347</v>
      </c>
      <c r="K1764" t="s">
        <v>7348</v>
      </c>
      <c r="L1764" t="s">
        <v>7349</v>
      </c>
      <c r="M1764" t="s">
        <v>7350</v>
      </c>
    </row>
    <row r="1765" spans="1:13">
      <c r="A1765">
        <v>1762</v>
      </c>
      <c r="B1765">
        <f>"906"</f>
        <v>0</v>
      </c>
      <c r="C1765" t="s">
        <v>7330</v>
      </c>
      <c r="D1765">
        <v>2024</v>
      </c>
      <c r="E1765" t="s">
        <v>98</v>
      </c>
      <c r="F1765" t="s">
        <v>15</v>
      </c>
      <c r="G1765" t="s">
        <v>16</v>
      </c>
      <c r="H1765" t="s">
        <v>17</v>
      </c>
      <c r="I1765" t="s">
        <v>18</v>
      </c>
      <c r="J1765" t="s">
        <v>7351</v>
      </c>
      <c r="K1765" t="s">
        <v>7352</v>
      </c>
      <c r="L1765" t="s">
        <v>7353</v>
      </c>
      <c r="M1765" t="s">
        <v>7354</v>
      </c>
    </row>
    <row r="1766" spans="1:13">
      <c r="A1766">
        <v>1763</v>
      </c>
      <c r="B1766">
        <f>"906"</f>
        <v>0</v>
      </c>
      <c r="C1766" t="s">
        <v>7330</v>
      </c>
      <c r="D1766">
        <v>2024</v>
      </c>
      <c r="E1766" t="s">
        <v>138</v>
      </c>
      <c r="F1766" t="s">
        <v>15</v>
      </c>
      <c r="G1766" t="s">
        <v>16</v>
      </c>
      <c r="H1766" t="s">
        <v>17</v>
      </c>
      <c r="I1766" t="s">
        <v>18</v>
      </c>
      <c r="J1766" t="s">
        <v>7355</v>
      </c>
      <c r="K1766" t="s">
        <v>7356</v>
      </c>
      <c r="L1766" t="s">
        <v>7357</v>
      </c>
      <c r="M1766" t="s">
        <v>7358</v>
      </c>
    </row>
    <row r="1767" spans="1:13">
      <c r="A1767">
        <v>1764</v>
      </c>
      <c r="B1767">
        <f>"906"</f>
        <v>0</v>
      </c>
      <c r="C1767" t="s">
        <v>7330</v>
      </c>
      <c r="D1767">
        <v>2024</v>
      </c>
      <c r="E1767" t="s">
        <v>183</v>
      </c>
      <c r="F1767" t="s">
        <v>15</v>
      </c>
      <c r="G1767" t="s">
        <v>16</v>
      </c>
      <c r="H1767" t="s">
        <v>17</v>
      </c>
      <c r="I1767" t="s">
        <v>18</v>
      </c>
      <c r="J1767" t="s">
        <v>7359</v>
      </c>
      <c r="K1767" t="s">
        <v>7360</v>
      </c>
      <c r="L1767" t="s">
        <v>7010</v>
      </c>
      <c r="M1767" t="s">
        <v>7361</v>
      </c>
    </row>
    <row r="1768" spans="1:13">
      <c r="A1768">
        <v>1765</v>
      </c>
      <c r="B1768">
        <f>"906"</f>
        <v>0</v>
      </c>
      <c r="C1768" t="s">
        <v>7330</v>
      </c>
      <c r="D1768">
        <v>2024</v>
      </c>
      <c r="E1768" t="s">
        <v>218</v>
      </c>
      <c r="F1768" t="s">
        <v>15</v>
      </c>
      <c r="G1768" t="s">
        <v>16</v>
      </c>
      <c r="H1768" t="s">
        <v>17</v>
      </c>
      <c r="I1768" t="s">
        <v>18</v>
      </c>
      <c r="J1768" t="s">
        <v>7362</v>
      </c>
      <c r="K1768" t="s">
        <v>7363</v>
      </c>
      <c r="L1768" t="s">
        <v>7364</v>
      </c>
      <c r="M1768" t="s">
        <v>7365</v>
      </c>
    </row>
    <row r="1769" spans="1:13">
      <c r="A1769">
        <v>1766</v>
      </c>
      <c r="B1769">
        <f>"906"</f>
        <v>0</v>
      </c>
      <c r="C1769" t="s">
        <v>7330</v>
      </c>
      <c r="D1769">
        <v>2024</v>
      </c>
      <c r="E1769" t="s">
        <v>253</v>
      </c>
      <c r="F1769" t="s">
        <v>15</v>
      </c>
      <c r="G1769" t="s">
        <v>16</v>
      </c>
      <c r="H1769" t="s">
        <v>17</v>
      </c>
      <c r="I1769" t="s">
        <v>18</v>
      </c>
      <c r="J1769" t="s">
        <v>7366</v>
      </c>
      <c r="K1769" t="s">
        <v>7367</v>
      </c>
      <c r="L1769" t="s">
        <v>7368</v>
      </c>
      <c r="M1769" t="s">
        <v>7369</v>
      </c>
    </row>
    <row r="1770" spans="1:13">
      <c r="A1770">
        <v>1767</v>
      </c>
      <c r="B1770">
        <f>"906"</f>
        <v>0</v>
      </c>
      <c r="C1770" t="s">
        <v>7330</v>
      </c>
      <c r="D1770">
        <v>2024</v>
      </c>
      <c r="E1770" t="s">
        <v>303</v>
      </c>
      <c r="F1770" t="s">
        <v>15</v>
      </c>
      <c r="G1770" t="s">
        <v>16</v>
      </c>
      <c r="H1770" t="s">
        <v>17</v>
      </c>
      <c r="I1770" t="s">
        <v>18</v>
      </c>
      <c r="J1770" t="s">
        <v>7370</v>
      </c>
      <c r="K1770" t="s">
        <v>7371</v>
      </c>
      <c r="L1770" t="s">
        <v>7372</v>
      </c>
      <c r="M1770" t="s">
        <v>7373</v>
      </c>
    </row>
    <row r="1771" spans="1:13">
      <c r="A1771">
        <v>1768</v>
      </c>
      <c r="B1771">
        <f>"906"</f>
        <v>0</v>
      </c>
      <c r="C1771" t="s">
        <v>7330</v>
      </c>
      <c r="D1771">
        <v>2024</v>
      </c>
      <c r="E1771" t="s">
        <v>692</v>
      </c>
      <c r="F1771" t="s">
        <v>15</v>
      </c>
      <c r="G1771" t="s">
        <v>16</v>
      </c>
      <c r="H1771" t="s">
        <v>17</v>
      </c>
      <c r="I1771" t="s">
        <v>18</v>
      </c>
      <c r="J1771" t="s">
        <v>7374</v>
      </c>
      <c r="K1771" t="s">
        <v>7375</v>
      </c>
      <c r="L1771" t="s">
        <v>7376</v>
      </c>
      <c r="M1771" t="s">
        <v>7377</v>
      </c>
    </row>
    <row r="1772" spans="1:13">
      <c r="A1772">
        <v>1769</v>
      </c>
      <c r="B1772">
        <f>"035"</f>
        <v>0</v>
      </c>
      <c r="C1772" t="s">
        <v>7378</v>
      </c>
      <c r="D1772">
        <v>2024</v>
      </c>
      <c r="E1772" t="s">
        <v>419</v>
      </c>
      <c r="F1772" t="s">
        <v>15</v>
      </c>
      <c r="G1772" t="s">
        <v>16</v>
      </c>
      <c r="H1772" t="s">
        <v>17</v>
      </c>
      <c r="I1772" t="s">
        <v>18</v>
      </c>
      <c r="J1772" t="s">
        <v>7379</v>
      </c>
      <c r="K1772" t="s">
        <v>7380</v>
      </c>
      <c r="L1772" t="s">
        <v>7381</v>
      </c>
      <c r="M1772" t="s">
        <v>7382</v>
      </c>
    </row>
    <row r="1773" spans="1:13">
      <c r="A1773">
        <v>1770</v>
      </c>
      <c r="B1773">
        <f>"035"</f>
        <v>0</v>
      </c>
      <c r="C1773" t="s">
        <v>7378</v>
      </c>
      <c r="D1773">
        <v>2024</v>
      </c>
      <c r="E1773" t="s">
        <v>14</v>
      </c>
      <c r="F1773" t="s">
        <v>15</v>
      </c>
      <c r="G1773" t="s">
        <v>16</v>
      </c>
      <c r="H1773" t="s">
        <v>17</v>
      </c>
      <c r="I1773" t="s">
        <v>18</v>
      </c>
      <c r="J1773" t="s">
        <v>7383</v>
      </c>
      <c r="K1773" t="s">
        <v>7384</v>
      </c>
      <c r="L1773" t="s">
        <v>7385</v>
      </c>
      <c r="M1773" t="s">
        <v>7386</v>
      </c>
    </row>
    <row r="1774" spans="1:13">
      <c r="A1774">
        <v>1771</v>
      </c>
      <c r="B1774">
        <f>"035"</f>
        <v>0</v>
      </c>
      <c r="C1774" t="s">
        <v>7378</v>
      </c>
      <c r="D1774">
        <v>2024</v>
      </c>
      <c r="E1774" t="s">
        <v>23</v>
      </c>
      <c r="F1774" t="s">
        <v>15</v>
      </c>
      <c r="G1774" t="s">
        <v>16</v>
      </c>
      <c r="H1774" t="s">
        <v>17</v>
      </c>
      <c r="I1774" t="s">
        <v>18</v>
      </c>
      <c r="J1774" t="s">
        <v>7387</v>
      </c>
      <c r="K1774" t="s">
        <v>7388</v>
      </c>
      <c r="L1774" t="s">
        <v>7389</v>
      </c>
      <c r="M1774" t="s">
        <v>7390</v>
      </c>
    </row>
    <row r="1775" spans="1:13">
      <c r="A1775">
        <v>1772</v>
      </c>
      <c r="B1775">
        <f>"035"</f>
        <v>0</v>
      </c>
      <c r="C1775" t="s">
        <v>7378</v>
      </c>
      <c r="D1775">
        <v>2024</v>
      </c>
      <c r="E1775" t="s">
        <v>28</v>
      </c>
      <c r="F1775" t="s">
        <v>15</v>
      </c>
      <c r="G1775" t="s">
        <v>16</v>
      </c>
      <c r="H1775" t="s">
        <v>17</v>
      </c>
      <c r="I1775" t="s">
        <v>18</v>
      </c>
      <c r="J1775" t="s">
        <v>7391</v>
      </c>
      <c r="K1775" t="s">
        <v>7392</v>
      </c>
      <c r="L1775" t="s">
        <v>7393</v>
      </c>
      <c r="M1775" t="s">
        <v>7394</v>
      </c>
    </row>
    <row r="1776" spans="1:13">
      <c r="A1776">
        <v>1773</v>
      </c>
      <c r="B1776">
        <f>"035"</f>
        <v>0</v>
      </c>
      <c r="C1776" t="s">
        <v>7378</v>
      </c>
      <c r="D1776">
        <v>2024</v>
      </c>
      <c r="E1776" t="s">
        <v>38</v>
      </c>
      <c r="F1776" t="s">
        <v>15</v>
      </c>
      <c r="G1776" t="s">
        <v>16</v>
      </c>
      <c r="H1776" t="s">
        <v>17</v>
      </c>
      <c r="I1776" t="s">
        <v>18</v>
      </c>
      <c r="J1776" t="s">
        <v>7395</v>
      </c>
      <c r="K1776" t="s">
        <v>7396</v>
      </c>
      <c r="L1776" t="s">
        <v>7397</v>
      </c>
      <c r="M1776" t="s">
        <v>7398</v>
      </c>
    </row>
    <row r="1777" spans="1:13">
      <c r="A1777">
        <v>1774</v>
      </c>
      <c r="B1777">
        <f>"035"</f>
        <v>0</v>
      </c>
      <c r="C1777" t="s">
        <v>7378</v>
      </c>
      <c r="D1777">
        <v>2024</v>
      </c>
      <c r="E1777" t="s">
        <v>43</v>
      </c>
      <c r="F1777" t="s">
        <v>15</v>
      </c>
      <c r="G1777" t="s">
        <v>16</v>
      </c>
      <c r="H1777" t="s">
        <v>17</v>
      </c>
      <c r="I1777" t="s">
        <v>18</v>
      </c>
      <c r="J1777" t="s">
        <v>7399</v>
      </c>
      <c r="K1777" t="s">
        <v>7400</v>
      </c>
      <c r="L1777" t="s">
        <v>7401</v>
      </c>
      <c r="M1777" t="s">
        <v>7402</v>
      </c>
    </row>
    <row r="1778" spans="1:13">
      <c r="A1778">
        <v>1775</v>
      </c>
      <c r="B1778">
        <f>"035"</f>
        <v>0</v>
      </c>
      <c r="C1778" t="s">
        <v>7378</v>
      </c>
      <c r="D1778">
        <v>2024</v>
      </c>
      <c r="E1778" t="s">
        <v>58</v>
      </c>
      <c r="F1778" t="s">
        <v>15</v>
      </c>
      <c r="G1778" t="s">
        <v>16</v>
      </c>
      <c r="H1778" t="s">
        <v>17</v>
      </c>
      <c r="I1778" t="s">
        <v>18</v>
      </c>
      <c r="J1778" t="s">
        <v>7403</v>
      </c>
      <c r="K1778" t="s">
        <v>7404</v>
      </c>
      <c r="L1778" t="s">
        <v>7405</v>
      </c>
      <c r="M1778" t="s">
        <v>7406</v>
      </c>
    </row>
    <row r="1779" spans="1:13">
      <c r="A1779">
        <v>1776</v>
      </c>
      <c r="B1779">
        <f>"035"</f>
        <v>0</v>
      </c>
      <c r="C1779" t="s">
        <v>7378</v>
      </c>
      <c r="D1779">
        <v>2024</v>
      </c>
      <c r="E1779" t="s">
        <v>98</v>
      </c>
      <c r="F1779" t="s">
        <v>15</v>
      </c>
      <c r="G1779" t="s">
        <v>16</v>
      </c>
      <c r="H1779" t="s">
        <v>17</v>
      </c>
      <c r="I1779" t="s">
        <v>18</v>
      </c>
      <c r="J1779" t="s">
        <v>7407</v>
      </c>
      <c r="K1779" t="s">
        <v>7408</v>
      </c>
      <c r="L1779" t="s">
        <v>7409</v>
      </c>
      <c r="M1779" t="s">
        <v>7410</v>
      </c>
    </row>
    <row r="1780" spans="1:13">
      <c r="A1780">
        <v>1777</v>
      </c>
      <c r="B1780">
        <f>"035"</f>
        <v>0</v>
      </c>
      <c r="C1780" t="s">
        <v>7378</v>
      </c>
      <c r="D1780">
        <v>2024</v>
      </c>
      <c r="E1780" t="s">
        <v>138</v>
      </c>
      <c r="F1780" t="s">
        <v>15</v>
      </c>
      <c r="G1780" t="s">
        <v>16</v>
      </c>
      <c r="H1780" t="s">
        <v>17</v>
      </c>
      <c r="I1780" t="s">
        <v>18</v>
      </c>
      <c r="J1780" t="s">
        <v>7411</v>
      </c>
      <c r="K1780" t="s">
        <v>7412</v>
      </c>
      <c r="L1780" t="s">
        <v>7413</v>
      </c>
      <c r="M1780" t="s">
        <v>7414</v>
      </c>
    </row>
    <row r="1781" spans="1:13">
      <c r="A1781">
        <v>1778</v>
      </c>
      <c r="B1781">
        <f>"035"</f>
        <v>0</v>
      </c>
      <c r="C1781" t="s">
        <v>7378</v>
      </c>
      <c r="D1781">
        <v>2024</v>
      </c>
      <c r="E1781" t="s">
        <v>183</v>
      </c>
      <c r="F1781" t="s">
        <v>15</v>
      </c>
      <c r="G1781" t="s">
        <v>16</v>
      </c>
      <c r="H1781" t="s">
        <v>17</v>
      </c>
      <c r="I1781" t="s">
        <v>18</v>
      </c>
      <c r="J1781" t="s">
        <v>7415</v>
      </c>
      <c r="K1781" t="s">
        <v>7416</v>
      </c>
      <c r="L1781" t="s">
        <v>7417</v>
      </c>
      <c r="M1781" t="s">
        <v>7418</v>
      </c>
    </row>
    <row r="1782" spans="1:13">
      <c r="A1782">
        <v>1779</v>
      </c>
      <c r="B1782">
        <f>"035"</f>
        <v>0</v>
      </c>
      <c r="C1782" t="s">
        <v>7378</v>
      </c>
      <c r="D1782">
        <v>2024</v>
      </c>
      <c r="E1782" t="s">
        <v>253</v>
      </c>
      <c r="F1782" t="s">
        <v>15</v>
      </c>
      <c r="G1782" t="s">
        <v>16</v>
      </c>
      <c r="H1782" t="s">
        <v>17</v>
      </c>
      <c r="I1782" t="s">
        <v>18</v>
      </c>
      <c r="J1782" t="s">
        <v>7419</v>
      </c>
      <c r="K1782" t="s">
        <v>7420</v>
      </c>
      <c r="L1782" t="s">
        <v>7421</v>
      </c>
      <c r="M1782" t="s">
        <v>7422</v>
      </c>
    </row>
    <row r="1783" spans="1:13">
      <c r="A1783">
        <v>1780</v>
      </c>
      <c r="B1783">
        <f>"036"</f>
        <v>0</v>
      </c>
      <c r="C1783" t="s">
        <v>7423</v>
      </c>
      <c r="D1783">
        <v>2024</v>
      </c>
      <c r="E1783" t="s">
        <v>419</v>
      </c>
      <c r="F1783" t="s">
        <v>15</v>
      </c>
      <c r="G1783" t="s">
        <v>16</v>
      </c>
      <c r="H1783" t="s">
        <v>17</v>
      </c>
      <c r="I1783" t="s">
        <v>18</v>
      </c>
      <c r="J1783" t="s">
        <v>7424</v>
      </c>
      <c r="K1783" t="s">
        <v>7425</v>
      </c>
      <c r="L1783" t="s">
        <v>7426</v>
      </c>
      <c r="M1783" t="s">
        <v>7427</v>
      </c>
    </row>
    <row r="1784" spans="1:13">
      <c r="A1784">
        <v>1781</v>
      </c>
      <c r="B1784">
        <f>"036"</f>
        <v>0</v>
      </c>
      <c r="C1784" t="s">
        <v>7423</v>
      </c>
      <c r="D1784">
        <v>2024</v>
      </c>
      <c r="E1784" t="s">
        <v>14</v>
      </c>
      <c r="F1784" t="s">
        <v>15</v>
      </c>
      <c r="G1784" t="s">
        <v>16</v>
      </c>
      <c r="H1784" t="s">
        <v>17</v>
      </c>
      <c r="I1784" t="s">
        <v>18</v>
      </c>
      <c r="J1784" t="s">
        <v>7428</v>
      </c>
      <c r="K1784" t="s">
        <v>7429</v>
      </c>
      <c r="L1784" t="s">
        <v>7430</v>
      </c>
      <c r="M1784" t="s">
        <v>7431</v>
      </c>
    </row>
    <row r="1785" spans="1:13">
      <c r="A1785">
        <v>1782</v>
      </c>
      <c r="B1785">
        <f>"036"</f>
        <v>0</v>
      </c>
      <c r="C1785" t="s">
        <v>7423</v>
      </c>
      <c r="D1785">
        <v>2024</v>
      </c>
      <c r="E1785" t="s">
        <v>1215</v>
      </c>
      <c r="F1785" t="s">
        <v>15</v>
      </c>
      <c r="G1785" t="s">
        <v>16</v>
      </c>
      <c r="H1785" t="s">
        <v>17</v>
      </c>
      <c r="I1785" t="s">
        <v>18</v>
      </c>
      <c r="J1785" t="s">
        <v>7432</v>
      </c>
      <c r="K1785" t="s">
        <v>7433</v>
      </c>
      <c r="L1785" t="s">
        <v>7434</v>
      </c>
      <c r="M1785" t="s">
        <v>7435</v>
      </c>
    </row>
    <row r="1786" spans="1:13">
      <c r="A1786">
        <v>1783</v>
      </c>
      <c r="B1786">
        <f>"036"</f>
        <v>0</v>
      </c>
      <c r="C1786" t="s">
        <v>7423</v>
      </c>
      <c r="D1786">
        <v>2024</v>
      </c>
      <c r="E1786" t="s">
        <v>1220</v>
      </c>
      <c r="F1786" t="s">
        <v>15</v>
      </c>
      <c r="G1786" t="s">
        <v>16</v>
      </c>
      <c r="H1786" t="s">
        <v>17</v>
      </c>
      <c r="I1786" t="s">
        <v>18</v>
      </c>
      <c r="J1786" t="s">
        <v>7436</v>
      </c>
      <c r="K1786" t="s">
        <v>7437</v>
      </c>
      <c r="L1786" t="s">
        <v>7438</v>
      </c>
      <c r="M1786" t="s">
        <v>7439</v>
      </c>
    </row>
    <row r="1787" spans="1:13">
      <c r="A1787">
        <v>1784</v>
      </c>
      <c r="B1787">
        <f>"036"</f>
        <v>0</v>
      </c>
      <c r="C1787" t="s">
        <v>7423</v>
      </c>
      <c r="D1787">
        <v>2024</v>
      </c>
      <c r="E1787" t="s">
        <v>1225</v>
      </c>
      <c r="F1787" t="s">
        <v>15</v>
      </c>
      <c r="G1787" t="s">
        <v>16</v>
      </c>
      <c r="H1787" t="s">
        <v>17</v>
      </c>
      <c r="I1787" t="s">
        <v>18</v>
      </c>
      <c r="J1787" t="s">
        <v>7440</v>
      </c>
      <c r="K1787" t="s">
        <v>7441</v>
      </c>
      <c r="L1787" t="s">
        <v>7442</v>
      </c>
      <c r="M1787" t="s">
        <v>7443</v>
      </c>
    </row>
    <row r="1788" spans="1:13">
      <c r="A1788">
        <v>1785</v>
      </c>
      <c r="B1788">
        <f>"036"</f>
        <v>0</v>
      </c>
      <c r="C1788" t="s">
        <v>7423</v>
      </c>
      <c r="D1788">
        <v>2024</v>
      </c>
      <c r="E1788" t="s">
        <v>1230</v>
      </c>
      <c r="F1788" t="s">
        <v>15</v>
      </c>
      <c r="G1788" t="s">
        <v>16</v>
      </c>
      <c r="H1788" t="s">
        <v>17</v>
      </c>
      <c r="I1788" t="s">
        <v>18</v>
      </c>
      <c r="J1788" t="s">
        <v>7444</v>
      </c>
      <c r="K1788" t="s">
        <v>7445</v>
      </c>
      <c r="L1788" t="s">
        <v>7446</v>
      </c>
      <c r="M1788" t="s">
        <v>7447</v>
      </c>
    </row>
    <row r="1789" spans="1:13">
      <c r="A1789">
        <v>1786</v>
      </c>
      <c r="B1789">
        <f>"036"</f>
        <v>0</v>
      </c>
      <c r="C1789" t="s">
        <v>7423</v>
      </c>
      <c r="D1789">
        <v>2024</v>
      </c>
      <c r="E1789" t="s">
        <v>2449</v>
      </c>
      <c r="F1789" t="s">
        <v>15</v>
      </c>
      <c r="G1789" t="s">
        <v>16</v>
      </c>
      <c r="H1789" t="s">
        <v>17</v>
      </c>
      <c r="I1789" t="s">
        <v>18</v>
      </c>
      <c r="J1789" t="s">
        <v>7448</v>
      </c>
      <c r="K1789" t="s">
        <v>7449</v>
      </c>
      <c r="L1789" t="s">
        <v>7450</v>
      </c>
      <c r="M1789" t="s">
        <v>7451</v>
      </c>
    </row>
    <row r="1790" spans="1:13">
      <c r="A1790">
        <v>1787</v>
      </c>
      <c r="B1790">
        <f>"036"</f>
        <v>0</v>
      </c>
      <c r="C1790" t="s">
        <v>7423</v>
      </c>
      <c r="D1790">
        <v>2024</v>
      </c>
      <c r="E1790" t="s">
        <v>1235</v>
      </c>
      <c r="F1790" t="s">
        <v>15</v>
      </c>
      <c r="G1790" t="s">
        <v>16</v>
      </c>
      <c r="H1790" t="s">
        <v>17</v>
      </c>
      <c r="I1790" t="s">
        <v>18</v>
      </c>
      <c r="J1790" t="s">
        <v>7452</v>
      </c>
      <c r="K1790" t="s">
        <v>7453</v>
      </c>
      <c r="L1790" t="s">
        <v>7454</v>
      </c>
      <c r="M1790" t="s">
        <v>7455</v>
      </c>
    </row>
    <row r="1791" spans="1:13">
      <c r="A1791">
        <v>1788</v>
      </c>
      <c r="B1791">
        <f>"036"</f>
        <v>0</v>
      </c>
      <c r="C1791" t="s">
        <v>7423</v>
      </c>
      <c r="D1791">
        <v>2024</v>
      </c>
      <c r="E1791" t="s">
        <v>1240</v>
      </c>
      <c r="F1791" t="s">
        <v>15</v>
      </c>
      <c r="G1791" t="s">
        <v>16</v>
      </c>
      <c r="H1791" t="s">
        <v>17</v>
      </c>
      <c r="I1791" t="s">
        <v>18</v>
      </c>
      <c r="J1791" t="s">
        <v>7456</v>
      </c>
      <c r="K1791" t="s">
        <v>7457</v>
      </c>
      <c r="L1791" t="s">
        <v>7458</v>
      </c>
      <c r="M1791" t="s">
        <v>7459</v>
      </c>
    </row>
    <row r="1792" spans="1:13">
      <c r="A1792">
        <v>1789</v>
      </c>
      <c r="B1792">
        <f>"036"</f>
        <v>0</v>
      </c>
      <c r="C1792" t="s">
        <v>7423</v>
      </c>
      <c r="D1792">
        <v>2024</v>
      </c>
      <c r="E1792" t="s">
        <v>23</v>
      </c>
      <c r="F1792" t="s">
        <v>15</v>
      </c>
      <c r="G1792" t="s">
        <v>16</v>
      </c>
      <c r="H1792" t="s">
        <v>17</v>
      </c>
      <c r="I1792" t="s">
        <v>18</v>
      </c>
      <c r="J1792" t="s">
        <v>7460</v>
      </c>
      <c r="K1792" t="s">
        <v>7461</v>
      </c>
      <c r="L1792" t="s">
        <v>7462</v>
      </c>
      <c r="M1792" t="s">
        <v>7463</v>
      </c>
    </row>
    <row r="1793" spans="1:13">
      <c r="A1793">
        <v>1790</v>
      </c>
      <c r="B1793">
        <f>"036"</f>
        <v>0</v>
      </c>
      <c r="C1793" t="s">
        <v>7423</v>
      </c>
      <c r="D1793">
        <v>2024</v>
      </c>
      <c r="E1793" t="s">
        <v>1250</v>
      </c>
      <c r="F1793" t="s">
        <v>15</v>
      </c>
      <c r="G1793" t="s">
        <v>16</v>
      </c>
      <c r="H1793" t="s">
        <v>17</v>
      </c>
      <c r="I1793" t="s">
        <v>18</v>
      </c>
      <c r="J1793" t="s">
        <v>7464</v>
      </c>
      <c r="K1793" t="s">
        <v>7465</v>
      </c>
      <c r="L1793" t="s">
        <v>7466</v>
      </c>
      <c r="M1793" t="s">
        <v>7467</v>
      </c>
    </row>
    <row r="1794" spans="1:13">
      <c r="A1794">
        <v>1791</v>
      </c>
      <c r="B1794">
        <f>"036"</f>
        <v>0</v>
      </c>
      <c r="C1794" t="s">
        <v>7423</v>
      </c>
      <c r="D1794">
        <v>2024</v>
      </c>
      <c r="E1794" t="s">
        <v>1255</v>
      </c>
      <c r="F1794" t="s">
        <v>15</v>
      </c>
      <c r="G1794" t="s">
        <v>16</v>
      </c>
      <c r="H1794" t="s">
        <v>17</v>
      </c>
      <c r="I1794" t="s">
        <v>18</v>
      </c>
      <c r="J1794" t="s">
        <v>7468</v>
      </c>
      <c r="K1794" t="s">
        <v>7469</v>
      </c>
      <c r="L1794" t="s">
        <v>7470</v>
      </c>
      <c r="M1794" t="s">
        <v>7471</v>
      </c>
    </row>
    <row r="1795" spans="1:13">
      <c r="A1795">
        <v>1792</v>
      </c>
      <c r="B1795">
        <f>"036"</f>
        <v>0</v>
      </c>
      <c r="C1795" t="s">
        <v>7423</v>
      </c>
      <c r="D1795">
        <v>2024</v>
      </c>
      <c r="E1795" t="s">
        <v>1260</v>
      </c>
      <c r="F1795" t="s">
        <v>15</v>
      </c>
      <c r="G1795" t="s">
        <v>16</v>
      </c>
      <c r="H1795" t="s">
        <v>17</v>
      </c>
      <c r="I1795" t="s">
        <v>18</v>
      </c>
      <c r="J1795" t="s">
        <v>7472</v>
      </c>
      <c r="K1795" t="s">
        <v>7473</v>
      </c>
      <c r="L1795" t="s">
        <v>7474</v>
      </c>
      <c r="M1795" t="s">
        <v>7475</v>
      </c>
    </row>
    <row r="1796" spans="1:13">
      <c r="A1796">
        <v>1793</v>
      </c>
      <c r="B1796">
        <f>"036"</f>
        <v>0</v>
      </c>
      <c r="C1796" t="s">
        <v>7423</v>
      </c>
      <c r="D1796">
        <v>2024</v>
      </c>
      <c r="E1796" t="s">
        <v>1265</v>
      </c>
      <c r="F1796" t="s">
        <v>15</v>
      </c>
      <c r="G1796" t="s">
        <v>16</v>
      </c>
      <c r="H1796" t="s">
        <v>17</v>
      </c>
      <c r="I1796" t="s">
        <v>18</v>
      </c>
      <c r="J1796" t="s">
        <v>7476</v>
      </c>
      <c r="K1796" t="s">
        <v>7477</v>
      </c>
      <c r="L1796" t="s">
        <v>7478</v>
      </c>
      <c r="M1796" t="s">
        <v>7479</v>
      </c>
    </row>
    <row r="1797" spans="1:13">
      <c r="A1797">
        <v>1794</v>
      </c>
      <c r="B1797">
        <f>"036"</f>
        <v>0</v>
      </c>
      <c r="C1797" t="s">
        <v>7423</v>
      </c>
      <c r="D1797">
        <v>2024</v>
      </c>
      <c r="E1797" t="s">
        <v>1270</v>
      </c>
      <c r="F1797" t="s">
        <v>15</v>
      </c>
      <c r="G1797" t="s">
        <v>16</v>
      </c>
      <c r="H1797" t="s">
        <v>17</v>
      </c>
      <c r="I1797" t="s">
        <v>18</v>
      </c>
      <c r="J1797" t="s">
        <v>7480</v>
      </c>
      <c r="K1797" t="s">
        <v>7481</v>
      </c>
      <c r="L1797" t="s">
        <v>7482</v>
      </c>
      <c r="M1797" t="s">
        <v>7483</v>
      </c>
    </row>
    <row r="1798" spans="1:13">
      <c r="A1798">
        <v>1795</v>
      </c>
      <c r="B1798">
        <f>"036"</f>
        <v>0</v>
      </c>
      <c r="C1798" t="s">
        <v>7423</v>
      </c>
      <c r="D1798">
        <v>2024</v>
      </c>
      <c r="E1798" t="s">
        <v>2504</v>
      </c>
      <c r="F1798" t="s">
        <v>15</v>
      </c>
      <c r="G1798" t="s">
        <v>16</v>
      </c>
      <c r="H1798" t="s">
        <v>17</v>
      </c>
      <c r="I1798" t="s">
        <v>18</v>
      </c>
      <c r="J1798" t="s">
        <v>7484</v>
      </c>
      <c r="K1798" t="s">
        <v>7485</v>
      </c>
      <c r="L1798" t="s">
        <v>7486</v>
      </c>
      <c r="M1798" t="s">
        <v>7487</v>
      </c>
    </row>
    <row r="1799" spans="1:13">
      <c r="A1799">
        <v>1796</v>
      </c>
      <c r="B1799">
        <f>"036"</f>
        <v>0</v>
      </c>
      <c r="C1799" t="s">
        <v>7423</v>
      </c>
      <c r="D1799">
        <v>2024</v>
      </c>
      <c r="E1799" t="s">
        <v>1285</v>
      </c>
      <c r="F1799" t="s">
        <v>15</v>
      </c>
      <c r="G1799" t="s">
        <v>16</v>
      </c>
      <c r="H1799" t="s">
        <v>17</v>
      </c>
      <c r="I1799" t="s">
        <v>18</v>
      </c>
      <c r="J1799" t="s">
        <v>7488</v>
      </c>
      <c r="K1799" t="s">
        <v>7489</v>
      </c>
      <c r="L1799" t="s">
        <v>7490</v>
      </c>
      <c r="M1799" t="s">
        <v>7491</v>
      </c>
    </row>
    <row r="1800" spans="1:13">
      <c r="A1800">
        <v>1797</v>
      </c>
      <c r="B1800">
        <f>"036"</f>
        <v>0</v>
      </c>
      <c r="C1800" t="s">
        <v>7423</v>
      </c>
      <c r="D1800">
        <v>2024</v>
      </c>
      <c r="E1800" t="s">
        <v>845</v>
      </c>
      <c r="F1800" t="s">
        <v>15</v>
      </c>
      <c r="G1800" t="s">
        <v>16</v>
      </c>
      <c r="H1800" t="s">
        <v>17</v>
      </c>
      <c r="I1800" t="s">
        <v>18</v>
      </c>
      <c r="J1800" t="s">
        <v>7492</v>
      </c>
      <c r="K1800" t="s">
        <v>7493</v>
      </c>
      <c r="L1800" t="s">
        <v>7494</v>
      </c>
      <c r="M1800" t="s">
        <v>7495</v>
      </c>
    </row>
    <row r="1801" spans="1:13">
      <c r="A1801">
        <v>1798</v>
      </c>
      <c r="B1801">
        <f>"036"</f>
        <v>0</v>
      </c>
      <c r="C1801" t="s">
        <v>7423</v>
      </c>
      <c r="D1801">
        <v>2024</v>
      </c>
      <c r="E1801" t="s">
        <v>850</v>
      </c>
      <c r="F1801" t="s">
        <v>15</v>
      </c>
      <c r="G1801" t="s">
        <v>16</v>
      </c>
      <c r="H1801" t="s">
        <v>17</v>
      </c>
      <c r="I1801" t="s">
        <v>18</v>
      </c>
      <c r="J1801" t="s">
        <v>7496</v>
      </c>
      <c r="K1801" t="s">
        <v>7497</v>
      </c>
      <c r="L1801" t="s">
        <v>7498</v>
      </c>
      <c r="M1801" t="s">
        <v>7499</v>
      </c>
    </row>
    <row r="1802" spans="1:13">
      <c r="A1802">
        <v>1799</v>
      </c>
      <c r="B1802">
        <f>"036"</f>
        <v>0</v>
      </c>
      <c r="C1802" t="s">
        <v>7423</v>
      </c>
      <c r="D1802">
        <v>2024</v>
      </c>
      <c r="E1802" t="s">
        <v>1290</v>
      </c>
      <c r="F1802" t="s">
        <v>15</v>
      </c>
      <c r="G1802" t="s">
        <v>16</v>
      </c>
      <c r="H1802" t="s">
        <v>17</v>
      </c>
      <c r="I1802" t="s">
        <v>18</v>
      </c>
      <c r="J1802" t="s">
        <v>7500</v>
      </c>
      <c r="K1802" t="s">
        <v>7501</v>
      </c>
      <c r="L1802" t="s">
        <v>7502</v>
      </c>
      <c r="M1802" t="s">
        <v>7503</v>
      </c>
    </row>
    <row r="1803" spans="1:13">
      <c r="A1803">
        <v>1800</v>
      </c>
      <c r="B1803">
        <f>"036"</f>
        <v>0</v>
      </c>
      <c r="C1803" t="s">
        <v>7423</v>
      </c>
      <c r="D1803">
        <v>2024</v>
      </c>
      <c r="E1803" t="s">
        <v>1294</v>
      </c>
      <c r="F1803" t="s">
        <v>15</v>
      </c>
      <c r="G1803" t="s">
        <v>16</v>
      </c>
      <c r="H1803" t="s">
        <v>17</v>
      </c>
      <c r="I1803" t="s">
        <v>18</v>
      </c>
      <c r="J1803" t="s">
        <v>7504</v>
      </c>
      <c r="K1803" t="s">
        <v>7505</v>
      </c>
      <c r="L1803" t="s">
        <v>7506</v>
      </c>
      <c r="M1803" t="s">
        <v>7507</v>
      </c>
    </row>
    <row r="1804" spans="1:13">
      <c r="A1804">
        <v>1801</v>
      </c>
      <c r="B1804">
        <f>"036"</f>
        <v>0</v>
      </c>
      <c r="C1804" t="s">
        <v>7423</v>
      </c>
      <c r="D1804">
        <v>2024</v>
      </c>
      <c r="E1804" t="s">
        <v>1299</v>
      </c>
      <c r="F1804" t="s">
        <v>15</v>
      </c>
      <c r="G1804" t="s">
        <v>16</v>
      </c>
      <c r="H1804" t="s">
        <v>17</v>
      </c>
      <c r="I1804" t="s">
        <v>18</v>
      </c>
      <c r="J1804" t="s">
        <v>7508</v>
      </c>
      <c r="K1804" t="s">
        <v>7509</v>
      </c>
      <c r="L1804" t="s">
        <v>4022</v>
      </c>
      <c r="M1804" t="s">
        <v>7510</v>
      </c>
    </row>
    <row r="1805" spans="1:13">
      <c r="A1805">
        <v>1802</v>
      </c>
      <c r="B1805">
        <f>"036"</f>
        <v>0</v>
      </c>
      <c r="C1805" t="s">
        <v>7423</v>
      </c>
      <c r="D1805">
        <v>2024</v>
      </c>
      <c r="E1805" t="s">
        <v>1304</v>
      </c>
      <c r="F1805" t="s">
        <v>15</v>
      </c>
      <c r="G1805" t="s">
        <v>16</v>
      </c>
      <c r="H1805" t="s">
        <v>17</v>
      </c>
      <c r="I1805" t="s">
        <v>18</v>
      </c>
      <c r="J1805" t="s">
        <v>7511</v>
      </c>
      <c r="K1805" t="s">
        <v>7512</v>
      </c>
      <c r="L1805" t="s">
        <v>7513</v>
      </c>
      <c r="M1805" t="s">
        <v>7514</v>
      </c>
    </row>
    <row r="1806" spans="1:13">
      <c r="A1806">
        <v>1803</v>
      </c>
      <c r="B1806">
        <f>"036"</f>
        <v>0</v>
      </c>
      <c r="C1806" t="s">
        <v>7423</v>
      </c>
      <c r="D1806">
        <v>2024</v>
      </c>
      <c r="E1806" t="s">
        <v>855</v>
      </c>
      <c r="F1806" t="s">
        <v>15</v>
      </c>
      <c r="G1806" t="s">
        <v>16</v>
      </c>
      <c r="H1806" t="s">
        <v>17</v>
      </c>
      <c r="I1806" t="s">
        <v>18</v>
      </c>
      <c r="J1806" t="s">
        <v>7515</v>
      </c>
      <c r="K1806" t="s">
        <v>7516</v>
      </c>
      <c r="L1806" t="s">
        <v>7517</v>
      </c>
      <c r="M1806" t="s">
        <v>7518</v>
      </c>
    </row>
    <row r="1807" spans="1:13">
      <c r="A1807">
        <v>1804</v>
      </c>
      <c r="B1807">
        <f>"036"</f>
        <v>0</v>
      </c>
      <c r="C1807" t="s">
        <v>7423</v>
      </c>
      <c r="D1807">
        <v>2024</v>
      </c>
      <c r="E1807" t="s">
        <v>860</v>
      </c>
      <c r="F1807" t="s">
        <v>15</v>
      </c>
      <c r="G1807" t="s">
        <v>16</v>
      </c>
      <c r="H1807" t="s">
        <v>17</v>
      </c>
      <c r="I1807" t="s">
        <v>18</v>
      </c>
      <c r="J1807" t="s">
        <v>7519</v>
      </c>
      <c r="K1807" t="s">
        <v>7520</v>
      </c>
      <c r="L1807" t="s">
        <v>7521</v>
      </c>
      <c r="M1807" t="s">
        <v>7522</v>
      </c>
    </row>
    <row r="1808" spans="1:13">
      <c r="A1808">
        <v>1805</v>
      </c>
      <c r="B1808">
        <f>"036"</f>
        <v>0</v>
      </c>
      <c r="C1808" t="s">
        <v>7423</v>
      </c>
      <c r="D1808">
        <v>2024</v>
      </c>
      <c r="E1808" t="s">
        <v>865</v>
      </c>
      <c r="F1808" t="s">
        <v>15</v>
      </c>
      <c r="G1808" t="s">
        <v>16</v>
      </c>
      <c r="H1808" t="s">
        <v>17</v>
      </c>
      <c r="I1808" t="s">
        <v>18</v>
      </c>
      <c r="J1808" t="s">
        <v>7523</v>
      </c>
      <c r="K1808" t="s">
        <v>7524</v>
      </c>
      <c r="L1808" t="s">
        <v>7525</v>
      </c>
      <c r="M1808" t="s">
        <v>7526</v>
      </c>
    </row>
    <row r="1809" spans="1:13">
      <c r="A1809">
        <v>1806</v>
      </c>
      <c r="B1809">
        <f>"036"</f>
        <v>0</v>
      </c>
      <c r="C1809" t="s">
        <v>7423</v>
      </c>
      <c r="D1809">
        <v>2024</v>
      </c>
      <c r="E1809" t="s">
        <v>33</v>
      </c>
      <c r="F1809" t="s">
        <v>15</v>
      </c>
      <c r="G1809" t="s">
        <v>16</v>
      </c>
      <c r="H1809" t="s">
        <v>17</v>
      </c>
      <c r="I1809" t="s">
        <v>18</v>
      </c>
      <c r="J1809" t="s">
        <v>7527</v>
      </c>
      <c r="K1809" t="s">
        <v>7528</v>
      </c>
      <c r="L1809" t="s">
        <v>7529</v>
      </c>
      <c r="M1809" t="s">
        <v>7530</v>
      </c>
    </row>
    <row r="1810" spans="1:13">
      <c r="A1810">
        <v>1807</v>
      </c>
      <c r="B1810">
        <f>"036"</f>
        <v>0</v>
      </c>
      <c r="C1810" t="s">
        <v>7423</v>
      </c>
      <c r="D1810">
        <v>2024</v>
      </c>
      <c r="E1810" t="s">
        <v>879</v>
      </c>
      <c r="F1810" t="s">
        <v>15</v>
      </c>
      <c r="G1810" t="s">
        <v>16</v>
      </c>
      <c r="H1810" t="s">
        <v>17</v>
      </c>
      <c r="I1810" t="s">
        <v>18</v>
      </c>
      <c r="J1810" t="s">
        <v>7531</v>
      </c>
      <c r="K1810" t="s">
        <v>7532</v>
      </c>
      <c r="L1810" t="s">
        <v>7533</v>
      </c>
      <c r="M1810" t="s">
        <v>7534</v>
      </c>
    </row>
    <row r="1811" spans="1:13">
      <c r="A1811">
        <v>1808</v>
      </c>
      <c r="B1811">
        <f>"036"</f>
        <v>0</v>
      </c>
      <c r="C1811" t="s">
        <v>7423</v>
      </c>
      <c r="D1811">
        <v>2024</v>
      </c>
      <c r="E1811" t="s">
        <v>884</v>
      </c>
      <c r="F1811" t="s">
        <v>15</v>
      </c>
      <c r="G1811" t="s">
        <v>16</v>
      </c>
      <c r="H1811" t="s">
        <v>17</v>
      </c>
      <c r="I1811" t="s">
        <v>18</v>
      </c>
      <c r="J1811" t="s">
        <v>7535</v>
      </c>
      <c r="K1811" t="s">
        <v>7536</v>
      </c>
      <c r="L1811" t="s">
        <v>7537</v>
      </c>
      <c r="M1811" t="s">
        <v>7538</v>
      </c>
    </row>
    <row r="1812" spans="1:13">
      <c r="A1812">
        <v>1809</v>
      </c>
      <c r="B1812">
        <f>"036"</f>
        <v>0</v>
      </c>
      <c r="C1812" t="s">
        <v>7423</v>
      </c>
      <c r="D1812">
        <v>2024</v>
      </c>
      <c r="E1812" t="s">
        <v>894</v>
      </c>
      <c r="F1812" t="s">
        <v>15</v>
      </c>
      <c r="G1812" t="s">
        <v>16</v>
      </c>
      <c r="H1812" t="s">
        <v>17</v>
      </c>
      <c r="I1812" t="s">
        <v>18</v>
      </c>
      <c r="J1812" t="s">
        <v>7539</v>
      </c>
      <c r="K1812" t="s">
        <v>7540</v>
      </c>
      <c r="L1812" t="s">
        <v>7541</v>
      </c>
      <c r="M1812" t="s">
        <v>7542</v>
      </c>
    </row>
    <row r="1813" spans="1:13">
      <c r="A1813">
        <v>1810</v>
      </c>
      <c r="B1813">
        <f>"036"</f>
        <v>0</v>
      </c>
      <c r="C1813" t="s">
        <v>7423</v>
      </c>
      <c r="D1813">
        <v>2024</v>
      </c>
      <c r="E1813" t="s">
        <v>899</v>
      </c>
      <c r="F1813" t="s">
        <v>15</v>
      </c>
      <c r="G1813" t="s">
        <v>16</v>
      </c>
      <c r="H1813" t="s">
        <v>17</v>
      </c>
      <c r="I1813" t="s">
        <v>18</v>
      </c>
      <c r="J1813" t="s">
        <v>7543</v>
      </c>
      <c r="K1813" t="s">
        <v>7544</v>
      </c>
      <c r="L1813" t="s">
        <v>7545</v>
      </c>
      <c r="M1813" t="s">
        <v>7546</v>
      </c>
    </row>
    <row r="1814" spans="1:13">
      <c r="A1814">
        <v>1811</v>
      </c>
      <c r="B1814">
        <f>"036"</f>
        <v>0</v>
      </c>
      <c r="C1814" t="s">
        <v>7423</v>
      </c>
      <c r="D1814">
        <v>2024</v>
      </c>
      <c r="E1814" t="s">
        <v>909</v>
      </c>
      <c r="F1814" t="s">
        <v>15</v>
      </c>
      <c r="G1814" t="s">
        <v>16</v>
      </c>
      <c r="H1814" t="s">
        <v>17</v>
      </c>
      <c r="I1814" t="s">
        <v>18</v>
      </c>
      <c r="J1814" t="s">
        <v>7547</v>
      </c>
      <c r="K1814" t="s">
        <v>7548</v>
      </c>
      <c r="L1814" t="s">
        <v>7549</v>
      </c>
      <c r="M1814" t="s">
        <v>7550</v>
      </c>
    </row>
    <row r="1815" spans="1:13">
      <c r="A1815">
        <v>1812</v>
      </c>
      <c r="B1815">
        <f>"036"</f>
        <v>0</v>
      </c>
      <c r="C1815" t="s">
        <v>7423</v>
      </c>
      <c r="D1815">
        <v>2024</v>
      </c>
      <c r="E1815" t="s">
        <v>914</v>
      </c>
      <c r="F1815" t="s">
        <v>15</v>
      </c>
      <c r="G1815" t="s">
        <v>16</v>
      </c>
      <c r="H1815" t="s">
        <v>17</v>
      </c>
      <c r="I1815" t="s">
        <v>18</v>
      </c>
      <c r="J1815" t="s">
        <v>7551</v>
      </c>
      <c r="K1815" t="s">
        <v>7552</v>
      </c>
      <c r="L1815" t="s">
        <v>7553</v>
      </c>
      <c r="M1815" t="s">
        <v>7554</v>
      </c>
    </row>
    <row r="1816" spans="1:13">
      <c r="A1816">
        <v>1813</v>
      </c>
      <c r="B1816">
        <f>"036"</f>
        <v>0</v>
      </c>
      <c r="C1816" t="s">
        <v>7423</v>
      </c>
      <c r="D1816">
        <v>2024</v>
      </c>
      <c r="E1816" t="s">
        <v>919</v>
      </c>
      <c r="F1816" t="s">
        <v>15</v>
      </c>
      <c r="G1816" t="s">
        <v>16</v>
      </c>
      <c r="H1816" t="s">
        <v>17</v>
      </c>
      <c r="I1816" t="s">
        <v>18</v>
      </c>
      <c r="J1816" t="s">
        <v>7555</v>
      </c>
      <c r="K1816" t="s">
        <v>7556</v>
      </c>
      <c r="L1816" t="s">
        <v>7557</v>
      </c>
      <c r="M1816" t="s">
        <v>7558</v>
      </c>
    </row>
    <row r="1817" spans="1:13">
      <c r="A1817">
        <v>1814</v>
      </c>
      <c r="B1817">
        <f>"036"</f>
        <v>0</v>
      </c>
      <c r="C1817" t="s">
        <v>7423</v>
      </c>
      <c r="D1817">
        <v>2024</v>
      </c>
      <c r="E1817" t="s">
        <v>1309</v>
      </c>
      <c r="F1817" t="s">
        <v>15</v>
      </c>
      <c r="G1817" t="s">
        <v>16</v>
      </c>
      <c r="H1817" t="s">
        <v>17</v>
      </c>
      <c r="I1817" t="s">
        <v>18</v>
      </c>
      <c r="J1817" t="s">
        <v>7559</v>
      </c>
      <c r="K1817" t="s">
        <v>7560</v>
      </c>
      <c r="L1817" t="s">
        <v>7561</v>
      </c>
      <c r="M1817" t="s">
        <v>7562</v>
      </c>
    </row>
    <row r="1818" spans="1:13">
      <c r="A1818">
        <v>1815</v>
      </c>
      <c r="B1818">
        <f>"036"</f>
        <v>0</v>
      </c>
      <c r="C1818" t="s">
        <v>7423</v>
      </c>
      <c r="D1818">
        <v>2024</v>
      </c>
      <c r="E1818" t="s">
        <v>1314</v>
      </c>
      <c r="F1818" t="s">
        <v>15</v>
      </c>
      <c r="G1818" t="s">
        <v>16</v>
      </c>
      <c r="H1818" t="s">
        <v>17</v>
      </c>
      <c r="I1818" t="s">
        <v>18</v>
      </c>
      <c r="J1818" t="s">
        <v>7563</v>
      </c>
      <c r="K1818" t="s">
        <v>7564</v>
      </c>
      <c r="L1818" t="s">
        <v>7565</v>
      </c>
      <c r="M1818" t="s">
        <v>7566</v>
      </c>
    </row>
    <row r="1819" spans="1:13">
      <c r="A1819">
        <v>1816</v>
      </c>
      <c r="B1819">
        <f>"036"</f>
        <v>0</v>
      </c>
      <c r="C1819" t="s">
        <v>7423</v>
      </c>
      <c r="D1819">
        <v>2024</v>
      </c>
      <c r="E1819" t="s">
        <v>928</v>
      </c>
      <c r="F1819" t="s">
        <v>15</v>
      </c>
      <c r="G1819" t="s">
        <v>16</v>
      </c>
      <c r="H1819" t="s">
        <v>17</v>
      </c>
      <c r="I1819" t="s">
        <v>18</v>
      </c>
      <c r="J1819" t="s">
        <v>7567</v>
      </c>
      <c r="K1819" t="s">
        <v>7568</v>
      </c>
      <c r="L1819" t="s">
        <v>7569</v>
      </c>
      <c r="M1819" t="s">
        <v>7570</v>
      </c>
    </row>
    <row r="1820" spans="1:13">
      <c r="A1820">
        <v>1817</v>
      </c>
      <c r="B1820">
        <f>"036"</f>
        <v>0</v>
      </c>
      <c r="C1820" t="s">
        <v>7423</v>
      </c>
      <c r="D1820">
        <v>2024</v>
      </c>
      <c r="E1820" t="s">
        <v>933</v>
      </c>
      <c r="F1820" t="s">
        <v>15</v>
      </c>
      <c r="G1820" t="s">
        <v>16</v>
      </c>
      <c r="H1820" t="s">
        <v>17</v>
      </c>
      <c r="I1820" t="s">
        <v>18</v>
      </c>
      <c r="J1820" t="s">
        <v>7571</v>
      </c>
      <c r="K1820" t="s">
        <v>7572</v>
      </c>
      <c r="L1820" t="s">
        <v>7573</v>
      </c>
      <c r="M1820" t="s">
        <v>7574</v>
      </c>
    </row>
    <row r="1821" spans="1:13">
      <c r="A1821">
        <v>1818</v>
      </c>
      <c r="B1821">
        <f>"036"</f>
        <v>0</v>
      </c>
      <c r="C1821" t="s">
        <v>7423</v>
      </c>
      <c r="D1821">
        <v>2024</v>
      </c>
      <c r="E1821" t="s">
        <v>953</v>
      </c>
      <c r="F1821" t="s">
        <v>15</v>
      </c>
      <c r="G1821" t="s">
        <v>16</v>
      </c>
      <c r="H1821" t="s">
        <v>17</v>
      </c>
      <c r="I1821" t="s">
        <v>18</v>
      </c>
      <c r="J1821" t="s">
        <v>7575</v>
      </c>
      <c r="K1821" t="s">
        <v>7576</v>
      </c>
      <c r="L1821" t="s">
        <v>7577</v>
      </c>
      <c r="M1821" t="s">
        <v>7578</v>
      </c>
    </row>
    <row r="1822" spans="1:13">
      <c r="A1822">
        <v>1819</v>
      </c>
      <c r="B1822">
        <f>"036"</f>
        <v>0</v>
      </c>
      <c r="C1822" t="s">
        <v>7423</v>
      </c>
      <c r="D1822">
        <v>2024</v>
      </c>
      <c r="E1822" t="s">
        <v>958</v>
      </c>
      <c r="F1822" t="s">
        <v>15</v>
      </c>
      <c r="G1822" t="s">
        <v>16</v>
      </c>
      <c r="H1822" t="s">
        <v>17</v>
      </c>
      <c r="I1822" t="s">
        <v>18</v>
      </c>
      <c r="J1822" t="s">
        <v>7579</v>
      </c>
      <c r="K1822" t="s">
        <v>7580</v>
      </c>
      <c r="L1822" t="s">
        <v>7581</v>
      </c>
      <c r="M1822" t="s">
        <v>7582</v>
      </c>
    </row>
    <row r="1823" spans="1:13">
      <c r="A1823">
        <v>1820</v>
      </c>
      <c r="B1823">
        <f>"036"</f>
        <v>0</v>
      </c>
      <c r="C1823" t="s">
        <v>7423</v>
      </c>
      <c r="D1823">
        <v>2024</v>
      </c>
      <c r="E1823" t="s">
        <v>2625</v>
      </c>
      <c r="F1823" t="s">
        <v>15</v>
      </c>
      <c r="G1823" t="s">
        <v>16</v>
      </c>
      <c r="H1823" t="s">
        <v>17</v>
      </c>
      <c r="I1823" t="s">
        <v>18</v>
      </c>
      <c r="J1823" t="s">
        <v>7583</v>
      </c>
      <c r="K1823" t="s">
        <v>7584</v>
      </c>
      <c r="L1823" t="s">
        <v>7585</v>
      </c>
      <c r="M1823" t="s">
        <v>7586</v>
      </c>
    </row>
    <row r="1824" spans="1:13">
      <c r="A1824">
        <v>1821</v>
      </c>
      <c r="B1824">
        <f>"036"</f>
        <v>0</v>
      </c>
      <c r="C1824" t="s">
        <v>7423</v>
      </c>
      <c r="D1824">
        <v>2024</v>
      </c>
      <c r="E1824" t="s">
        <v>2630</v>
      </c>
      <c r="F1824" t="s">
        <v>15</v>
      </c>
      <c r="G1824" t="s">
        <v>16</v>
      </c>
      <c r="H1824" t="s">
        <v>17</v>
      </c>
      <c r="I1824" t="s">
        <v>18</v>
      </c>
      <c r="J1824" t="s">
        <v>7587</v>
      </c>
      <c r="K1824" t="s">
        <v>7588</v>
      </c>
      <c r="L1824" t="s">
        <v>7589</v>
      </c>
      <c r="M1824" t="s">
        <v>7590</v>
      </c>
    </row>
    <row r="1825" spans="1:13">
      <c r="A1825">
        <v>1822</v>
      </c>
      <c r="B1825">
        <f>"036"</f>
        <v>0</v>
      </c>
      <c r="C1825" t="s">
        <v>7423</v>
      </c>
      <c r="D1825">
        <v>2024</v>
      </c>
      <c r="E1825" t="s">
        <v>2635</v>
      </c>
      <c r="F1825" t="s">
        <v>15</v>
      </c>
      <c r="G1825" t="s">
        <v>16</v>
      </c>
      <c r="H1825" t="s">
        <v>17</v>
      </c>
      <c r="I1825" t="s">
        <v>18</v>
      </c>
      <c r="J1825" t="s">
        <v>7591</v>
      </c>
      <c r="K1825" t="s">
        <v>7592</v>
      </c>
      <c r="L1825" t="s">
        <v>7593</v>
      </c>
      <c r="M1825" t="s">
        <v>7594</v>
      </c>
    </row>
    <row r="1826" spans="1:13">
      <c r="A1826">
        <v>1823</v>
      </c>
      <c r="B1826">
        <f>"036"</f>
        <v>0</v>
      </c>
      <c r="C1826" t="s">
        <v>7423</v>
      </c>
      <c r="D1826">
        <v>2024</v>
      </c>
      <c r="E1826" t="s">
        <v>2640</v>
      </c>
      <c r="F1826" t="s">
        <v>15</v>
      </c>
      <c r="G1826" t="s">
        <v>16</v>
      </c>
      <c r="H1826" t="s">
        <v>17</v>
      </c>
      <c r="I1826" t="s">
        <v>18</v>
      </c>
      <c r="J1826" t="s">
        <v>7595</v>
      </c>
      <c r="K1826" t="s">
        <v>7596</v>
      </c>
      <c r="L1826" t="s">
        <v>7597</v>
      </c>
      <c r="M1826" t="s">
        <v>7598</v>
      </c>
    </row>
    <row r="1827" spans="1:13">
      <c r="A1827">
        <v>1824</v>
      </c>
      <c r="B1827">
        <f>"036"</f>
        <v>0</v>
      </c>
      <c r="C1827" t="s">
        <v>7423</v>
      </c>
      <c r="D1827">
        <v>2024</v>
      </c>
      <c r="E1827" t="s">
        <v>2650</v>
      </c>
      <c r="F1827" t="s">
        <v>15</v>
      </c>
      <c r="G1827" t="s">
        <v>16</v>
      </c>
      <c r="H1827" t="s">
        <v>17</v>
      </c>
      <c r="I1827" t="s">
        <v>18</v>
      </c>
      <c r="J1827" t="s">
        <v>7599</v>
      </c>
      <c r="K1827" t="s">
        <v>7600</v>
      </c>
      <c r="L1827" t="s">
        <v>7601</v>
      </c>
      <c r="M1827" t="s">
        <v>7602</v>
      </c>
    </row>
    <row r="1828" spans="1:13">
      <c r="A1828">
        <v>1825</v>
      </c>
      <c r="B1828">
        <f>"036"</f>
        <v>0</v>
      </c>
      <c r="C1828" t="s">
        <v>7423</v>
      </c>
      <c r="D1828">
        <v>2024</v>
      </c>
      <c r="E1828" t="s">
        <v>2655</v>
      </c>
      <c r="F1828" t="s">
        <v>15</v>
      </c>
      <c r="G1828" t="s">
        <v>16</v>
      </c>
      <c r="H1828" t="s">
        <v>17</v>
      </c>
      <c r="I1828" t="s">
        <v>18</v>
      </c>
      <c r="J1828" t="s">
        <v>7603</v>
      </c>
      <c r="K1828" t="s">
        <v>7604</v>
      </c>
      <c r="L1828" t="s">
        <v>7605</v>
      </c>
      <c r="M1828" t="s">
        <v>7606</v>
      </c>
    </row>
    <row r="1829" spans="1:13">
      <c r="A1829">
        <v>1826</v>
      </c>
      <c r="B1829">
        <f>"036"</f>
        <v>0</v>
      </c>
      <c r="C1829" t="s">
        <v>7423</v>
      </c>
      <c r="D1829">
        <v>2024</v>
      </c>
      <c r="E1829" t="s">
        <v>88</v>
      </c>
      <c r="F1829" t="s">
        <v>15</v>
      </c>
      <c r="G1829" t="s">
        <v>16</v>
      </c>
      <c r="H1829" t="s">
        <v>17</v>
      </c>
      <c r="I1829" t="s">
        <v>18</v>
      </c>
      <c r="J1829" t="s">
        <v>7607</v>
      </c>
      <c r="K1829" t="s">
        <v>7608</v>
      </c>
      <c r="L1829" t="s">
        <v>7609</v>
      </c>
      <c r="M1829" t="s">
        <v>7610</v>
      </c>
    </row>
    <row r="1830" spans="1:13">
      <c r="A1830">
        <v>1827</v>
      </c>
      <c r="B1830">
        <f>"036"</f>
        <v>0</v>
      </c>
      <c r="C1830" t="s">
        <v>7423</v>
      </c>
      <c r="D1830">
        <v>2024</v>
      </c>
      <c r="E1830" t="s">
        <v>98</v>
      </c>
      <c r="F1830" t="s">
        <v>15</v>
      </c>
      <c r="G1830" t="s">
        <v>16</v>
      </c>
      <c r="H1830" t="s">
        <v>17</v>
      </c>
      <c r="I1830" t="s">
        <v>18</v>
      </c>
      <c r="J1830" t="s">
        <v>7611</v>
      </c>
      <c r="K1830" t="s">
        <v>7612</v>
      </c>
      <c r="L1830" t="s">
        <v>7613</v>
      </c>
      <c r="M1830" t="s">
        <v>7614</v>
      </c>
    </row>
    <row r="1831" spans="1:13">
      <c r="A1831">
        <v>1828</v>
      </c>
      <c r="B1831">
        <f>"036"</f>
        <v>0</v>
      </c>
      <c r="C1831" t="s">
        <v>7423</v>
      </c>
      <c r="D1831">
        <v>2024</v>
      </c>
      <c r="E1831" t="s">
        <v>534</v>
      </c>
      <c r="F1831" t="s">
        <v>15</v>
      </c>
      <c r="G1831" t="s">
        <v>16</v>
      </c>
      <c r="H1831" t="s">
        <v>17</v>
      </c>
      <c r="I1831" t="s">
        <v>18</v>
      </c>
      <c r="J1831" t="s">
        <v>7615</v>
      </c>
      <c r="K1831" t="s">
        <v>7616</v>
      </c>
      <c r="L1831" t="s">
        <v>7617</v>
      </c>
      <c r="M1831" t="s">
        <v>7618</v>
      </c>
    </row>
    <row r="1832" spans="1:13">
      <c r="A1832">
        <v>1829</v>
      </c>
      <c r="B1832">
        <f>"036"</f>
        <v>0</v>
      </c>
      <c r="C1832" t="s">
        <v>7423</v>
      </c>
      <c r="D1832">
        <v>2024</v>
      </c>
      <c r="E1832" t="s">
        <v>138</v>
      </c>
      <c r="F1832" t="s">
        <v>15</v>
      </c>
      <c r="G1832" t="s">
        <v>16</v>
      </c>
      <c r="H1832" t="s">
        <v>17</v>
      </c>
      <c r="I1832" t="s">
        <v>18</v>
      </c>
      <c r="J1832" t="s">
        <v>7619</v>
      </c>
      <c r="K1832" t="s">
        <v>7620</v>
      </c>
      <c r="L1832" t="s">
        <v>7621</v>
      </c>
      <c r="M1832" t="s">
        <v>7622</v>
      </c>
    </row>
    <row r="1833" spans="1:13">
      <c r="A1833">
        <v>1830</v>
      </c>
      <c r="B1833">
        <f>"036"</f>
        <v>0</v>
      </c>
      <c r="C1833" t="s">
        <v>7423</v>
      </c>
      <c r="D1833">
        <v>2024</v>
      </c>
      <c r="E1833" t="s">
        <v>158</v>
      </c>
      <c r="F1833" t="s">
        <v>15</v>
      </c>
      <c r="G1833" t="s">
        <v>16</v>
      </c>
      <c r="H1833" t="s">
        <v>17</v>
      </c>
      <c r="I1833" t="s">
        <v>18</v>
      </c>
      <c r="J1833" t="s">
        <v>7623</v>
      </c>
      <c r="K1833" t="s">
        <v>7624</v>
      </c>
      <c r="L1833" t="s">
        <v>7625</v>
      </c>
      <c r="M1833" t="s">
        <v>7626</v>
      </c>
    </row>
    <row r="1834" spans="1:13">
      <c r="A1834">
        <v>1831</v>
      </c>
      <c r="B1834">
        <f>"036"</f>
        <v>0</v>
      </c>
      <c r="C1834" t="s">
        <v>7423</v>
      </c>
      <c r="D1834">
        <v>2024</v>
      </c>
      <c r="E1834" t="s">
        <v>384</v>
      </c>
      <c r="F1834" t="s">
        <v>15</v>
      </c>
      <c r="G1834" t="s">
        <v>16</v>
      </c>
      <c r="H1834" t="s">
        <v>17</v>
      </c>
      <c r="I1834" t="s">
        <v>18</v>
      </c>
      <c r="J1834" t="s">
        <v>7627</v>
      </c>
      <c r="K1834" t="s">
        <v>7628</v>
      </c>
      <c r="L1834" t="s">
        <v>7629</v>
      </c>
      <c r="M1834" t="s">
        <v>7630</v>
      </c>
    </row>
    <row r="1835" spans="1:13">
      <c r="A1835">
        <v>1832</v>
      </c>
      <c r="B1835">
        <f>"036"</f>
        <v>0</v>
      </c>
      <c r="C1835" t="s">
        <v>7423</v>
      </c>
      <c r="D1835">
        <v>2024</v>
      </c>
      <c r="E1835" t="s">
        <v>188</v>
      </c>
      <c r="F1835" t="s">
        <v>15</v>
      </c>
      <c r="G1835" t="s">
        <v>16</v>
      </c>
      <c r="H1835" t="s">
        <v>17</v>
      </c>
      <c r="I1835" t="s">
        <v>18</v>
      </c>
      <c r="J1835" t="s">
        <v>7631</v>
      </c>
      <c r="K1835" t="s">
        <v>7632</v>
      </c>
      <c r="L1835" t="s">
        <v>7633</v>
      </c>
      <c r="M1835" t="s">
        <v>7634</v>
      </c>
    </row>
    <row r="1836" spans="1:13">
      <c r="A1836">
        <v>1833</v>
      </c>
      <c r="B1836">
        <f>"036"</f>
        <v>0</v>
      </c>
      <c r="C1836" t="s">
        <v>7423</v>
      </c>
      <c r="D1836">
        <v>2024</v>
      </c>
      <c r="E1836" t="s">
        <v>193</v>
      </c>
      <c r="F1836" t="s">
        <v>15</v>
      </c>
      <c r="G1836" t="s">
        <v>16</v>
      </c>
      <c r="H1836" t="s">
        <v>17</v>
      </c>
      <c r="I1836" t="s">
        <v>18</v>
      </c>
      <c r="J1836" t="s">
        <v>7635</v>
      </c>
      <c r="K1836" t="s">
        <v>7636</v>
      </c>
      <c r="L1836" t="s">
        <v>7637</v>
      </c>
      <c r="M1836" t="s">
        <v>7638</v>
      </c>
    </row>
    <row r="1837" spans="1:13">
      <c r="A1837">
        <v>1834</v>
      </c>
      <c r="B1837">
        <f>"036"</f>
        <v>0</v>
      </c>
      <c r="C1837" t="s">
        <v>7423</v>
      </c>
      <c r="D1837">
        <v>2024</v>
      </c>
      <c r="E1837" t="s">
        <v>198</v>
      </c>
      <c r="F1837" t="s">
        <v>15</v>
      </c>
      <c r="G1837" t="s">
        <v>16</v>
      </c>
      <c r="H1837" t="s">
        <v>17</v>
      </c>
      <c r="I1837" t="s">
        <v>18</v>
      </c>
      <c r="J1837" t="s">
        <v>7639</v>
      </c>
      <c r="K1837" t="s">
        <v>7640</v>
      </c>
      <c r="L1837" t="s">
        <v>7641</v>
      </c>
      <c r="M1837" t="s">
        <v>7642</v>
      </c>
    </row>
    <row r="1838" spans="1:13">
      <c r="A1838">
        <v>1835</v>
      </c>
      <c r="B1838">
        <f>"036"</f>
        <v>0</v>
      </c>
      <c r="C1838" t="s">
        <v>7423</v>
      </c>
      <c r="D1838">
        <v>2024</v>
      </c>
      <c r="E1838" t="s">
        <v>203</v>
      </c>
      <c r="F1838" t="s">
        <v>15</v>
      </c>
      <c r="G1838" t="s">
        <v>16</v>
      </c>
      <c r="H1838" t="s">
        <v>17</v>
      </c>
      <c r="I1838" t="s">
        <v>18</v>
      </c>
      <c r="J1838" t="s">
        <v>7643</v>
      </c>
      <c r="K1838" t="s">
        <v>7644</v>
      </c>
      <c r="L1838" t="s">
        <v>7645</v>
      </c>
      <c r="M1838" t="s">
        <v>7646</v>
      </c>
    </row>
    <row r="1839" spans="1:13">
      <c r="A1839">
        <v>1836</v>
      </c>
      <c r="B1839">
        <f>"036"</f>
        <v>0</v>
      </c>
      <c r="C1839" t="s">
        <v>7423</v>
      </c>
      <c r="D1839">
        <v>2024</v>
      </c>
      <c r="E1839" t="s">
        <v>389</v>
      </c>
      <c r="F1839" t="s">
        <v>15</v>
      </c>
      <c r="G1839" t="s">
        <v>16</v>
      </c>
      <c r="H1839" t="s">
        <v>17</v>
      </c>
      <c r="I1839" t="s">
        <v>18</v>
      </c>
      <c r="J1839" t="s">
        <v>7647</v>
      </c>
      <c r="K1839" t="s">
        <v>7648</v>
      </c>
      <c r="L1839" t="s">
        <v>7649</v>
      </c>
      <c r="M1839" t="s">
        <v>7650</v>
      </c>
    </row>
    <row r="1840" spans="1:13">
      <c r="A1840">
        <v>1837</v>
      </c>
      <c r="B1840">
        <f>"036"</f>
        <v>0</v>
      </c>
      <c r="C1840" t="s">
        <v>7423</v>
      </c>
      <c r="D1840">
        <v>2024</v>
      </c>
      <c r="E1840" t="s">
        <v>208</v>
      </c>
      <c r="F1840" t="s">
        <v>15</v>
      </c>
      <c r="G1840" t="s">
        <v>16</v>
      </c>
      <c r="H1840" t="s">
        <v>17</v>
      </c>
      <c r="I1840" t="s">
        <v>18</v>
      </c>
      <c r="J1840" t="s">
        <v>7651</v>
      </c>
      <c r="K1840" t="s">
        <v>7652</v>
      </c>
      <c r="L1840" t="s">
        <v>7653</v>
      </c>
      <c r="M1840" t="s">
        <v>7654</v>
      </c>
    </row>
    <row r="1841" spans="1:13">
      <c r="A1841">
        <v>1838</v>
      </c>
      <c r="B1841">
        <f>"036"</f>
        <v>0</v>
      </c>
      <c r="C1841" t="s">
        <v>7423</v>
      </c>
      <c r="D1841">
        <v>2024</v>
      </c>
      <c r="E1841" t="s">
        <v>403</v>
      </c>
      <c r="F1841" t="s">
        <v>15</v>
      </c>
      <c r="G1841" t="s">
        <v>16</v>
      </c>
      <c r="H1841" t="s">
        <v>17</v>
      </c>
      <c r="I1841" t="s">
        <v>18</v>
      </c>
      <c r="J1841" t="s">
        <v>7655</v>
      </c>
      <c r="K1841" t="s">
        <v>7656</v>
      </c>
      <c r="L1841" t="s">
        <v>7657</v>
      </c>
      <c r="M1841" t="s">
        <v>7658</v>
      </c>
    </row>
    <row r="1842" spans="1:13">
      <c r="A1842">
        <v>1839</v>
      </c>
      <c r="B1842">
        <f>"036"</f>
        <v>0</v>
      </c>
      <c r="C1842" t="s">
        <v>7423</v>
      </c>
      <c r="D1842">
        <v>2024</v>
      </c>
      <c r="E1842" t="s">
        <v>408</v>
      </c>
      <c r="F1842" t="s">
        <v>15</v>
      </c>
      <c r="G1842" t="s">
        <v>16</v>
      </c>
      <c r="H1842" t="s">
        <v>17</v>
      </c>
      <c r="I1842" t="s">
        <v>18</v>
      </c>
      <c r="J1842" t="s">
        <v>7659</v>
      </c>
      <c r="K1842" t="s">
        <v>7660</v>
      </c>
      <c r="L1842" t="s">
        <v>7661</v>
      </c>
      <c r="M1842" t="s">
        <v>7662</v>
      </c>
    </row>
    <row r="1843" spans="1:13">
      <c r="A1843">
        <v>1840</v>
      </c>
      <c r="B1843">
        <f>"036"</f>
        <v>0</v>
      </c>
      <c r="C1843" t="s">
        <v>7423</v>
      </c>
      <c r="D1843">
        <v>2024</v>
      </c>
      <c r="E1843" t="s">
        <v>413</v>
      </c>
      <c r="F1843" t="s">
        <v>15</v>
      </c>
      <c r="G1843" t="s">
        <v>16</v>
      </c>
      <c r="H1843" t="s">
        <v>17</v>
      </c>
      <c r="I1843" t="s">
        <v>18</v>
      </c>
      <c r="J1843" t="s">
        <v>7663</v>
      </c>
      <c r="K1843" t="s">
        <v>7664</v>
      </c>
      <c r="L1843" t="s">
        <v>7665</v>
      </c>
      <c r="M1843" t="s">
        <v>7666</v>
      </c>
    </row>
    <row r="1844" spans="1:13">
      <c r="A1844">
        <v>1841</v>
      </c>
      <c r="B1844">
        <f>"036"</f>
        <v>0</v>
      </c>
      <c r="C1844" t="s">
        <v>7423</v>
      </c>
      <c r="D1844">
        <v>2024</v>
      </c>
      <c r="E1844" t="s">
        <v>640</v>
      </c>
      <c r="F1844" t="s">
        <v>15</v>
      </c>
      <c r="G1844" t="s">
        <v>16</v>
      </c>
      <c r="H1844" t="s">
        <v>17</v>
      </c>
      <c r="I1844" t="s">
        <v>18</v>
      </c>
      <c r="J1844" t="s">
        <v>7667</v>
      </c>
      <c r="K1844" t="s">
        <v>7668</v>
      </c>
      <c r="L1844" t="s">
        <v>7669</v>
      </c>
      <c r="M1844" t="s">
        <v>7670</v>
      </c>
    </row>
    <row r="1845" spans="1:13">
      <c r="A1845">
        <v>1842</v>
      </c>
      <c r="B1845">
        <f>"036"</f>
        <v>0</v>
      </c>
      <c r="C1845" t="s">
        <v>7423</v>
      </c>
      <c r="D1845">
        <v>2024</v>
      </c>
      <c r="E1845" t="s">
        <v>228</v>
      </c>
      <c r="F1845" t="s">
        <v>15</v>
      </c>
      <c r="G1845" t="s">
        <v>16</v>
      </c>
      <c r="H1845" t="s">
        <v>17</v>
      </c>
      <c r="I1845" t="s">
        <v>18</v>
      </c>
      <c r="J1845" t="s">
        <v>7671</v>
      </c>
      <c r="K1845" t="s">
        <v>7672</v>
      </c>
      <c r="L1845" t="s">
        <v>7673</v>
      </c>
      <c r="M1845" t="s">
        <v>7674</v>
      </c>
    </row>
    <row r="1846" spans="1:13">
      <c r="A1846">
        <v>1843</v>
      </c>
      <c r="B1846">
        <f>"036"</f>
        <v>0</v>
      </c>
      <c r="C1846" t="s">
        <v>7423</v>
      </c>
      <c r="D1846">
        <v>2024</v>
      </c>
      <c r="E1846" t="s">
        <v>233</v>
      </c>
      <c r="F1846" t="s">
        <v>15</v>
      </c>
      <c r="G1846" t="s">
        <v>16</v>
      </c>
      <c r="H1846" t="s">
        <v>17</v>
      </c>
      <c r="I1846" t="s">
        <v>18</v>
      </c>
      <c r="J1846" t="s">
        <v>7675</v>
      </c>
      <c r="K1846" t="s">
        <v>7676</v>
      </c>
      <c r="L1846" t="s">
        <v>7677</v>
      </c>
      <c r="M1846" t="s">
        <v>7678</v>
      </c>
    </row>
    <row r="1847" spans="1:13">
      <c r="A1847">
        <v>1844</v>
      </c>
      <c r="B1847">
        <f>"036"</f>
        <v>0</v>
      </c>
      <c r="C1847" t="s">
        <v>7423</v>
      </c>
      <c r="D1847">
        <v>2024</v>
      </c>
      <c r="E1847" t="s">
        <v>238</v>
      </c>
      <c r="F1847" t="s">
        <v>15</v>
      </c>
      <c r="G1847" t="s">
        <v>16</v>
      </c>
      <c r="H1847" t="s">
        <v>17</v>
      </c>
      <c r="I1847" t="s">
        <v>18</v>
      </c>
      <c r="J1847" t="s">
        <v>7679</v>
      </c>
      <c r="K1847" t="s">
        <v>7680</v>
      </c>
      <c r="L1847" t="s">
        <v>7681</v>
      </c>
      <c r="M1847" t="s">
        <v>7682</v>
      </c>
    </row>
    <row r="1848" spans="1:13">
      <c r="A1848">
        <v>1845</v>
      </c>
      <c r="B1848">
        <f>"036"</f>
        <v>0</v>
      </c>
      <c r="C1848" t="s">
        <v>7423</v>
      </c>
      <c r="D1848">
        <v>2024</v>
      </c>
      <c r="E1848" t="s">
        <v>243</v>
      </c>
      <c r="F1848" t="s">
        <v>15</v>
      </c>
      <c r="G1848" t="s">
        <v>16</v>
      </c>
      <c r="H1848" t="s">
        <v>17</v>
      </c>
      <c r="I1848" t="s">
        <v>18</v>
      </c>
      <c r="J1848" t="s">
        <v>7683</v>
      </c>
      <c r="K1848" t="s">
        <v>7684</v>
      </c>
      <c r="L1848" t="s">
        <v>7685</v>
      </c>
      <c r="M1848" t="s">
        <v>7686</v>
      </c>
    </row>
    <row r="1849" spans="1:13">
      <c r="A1849">
        <v>1846</v>
      </c>
      <c r="B1849">
        <f>"036"</f>
        <v>0</v>
      </c>
      <c r="C1849" t="s">
        <v>7423</v>
      </c>
      <c r="D1849">
        <v>2024</v>
      </c>
      <c r="E1849" t="s">
        <v>248</v>
      </c>
      <c r="F1849" t="s">
        <v>15</v>
      </c>
      <c r="G1849" t="s">
        <v>16</v>
      </c>
      <c r="H1849" t="s">
        <v>17</v>
      </c>
      <c r="I1849" t="s">
        <v>18</v>
      </c>
      <c r="J1849" t="s">
        <v>7687</v>
      </c>
      <c r="K1849" t="s">
        <v>7688</v>
      </c>
      <c r="L1849" t="s">
        <v>7689</v>
      </c>
      <c r="M1849" t="s">
        <v>7690</v>
      </c>
    </row>
    <row r="1850" spans="1:13">
      <c r="A1850">
        <v>1847</v>
      </c>
      <c r="B1850">
        <f>"036"</f>
        <v>0</v>
      </c>
      <c r="C1850" t="s">
        <v>7423</v>
      </c>
      <c r="D1850">
        <v>2024</v>
      </c>
      <c r="E1850" t="s">
        <v>253</v>
      </c>
      <c r="F1850" t="s">
        <v>15</v>
      </c>
      <c r="G1850" t="s">
        <v>16</v>
      </c>
      <c r="H1850" t="s">
        <v>17</v>
      </c>
      <c r="I1850" t="s">
        <v>18</v>
      </c>
      <c r="J1850" t="s">
        <v>7691</v>
      </c>
      <c r="K1850" t="s">
        <v>7692</v>
      </c>
      <c r="L1850" t="s">
        <v>7693</v>
      </c>
      <c r="M1850" t="s">
        <v>7694</v>
      </c>
    </row>
    <row r="1851" spans="1:13">
      <c r="A1851">
        <v>1848</v>
      </c>
      <c r="B1851">
        <f>"036"</f>
        <v>0</v>
      </c>
      <c r="C1851" t="s">
        <v>7423</v>
      </c>
      <c r="D1851">
        <v>2024</v>
      </c>
      <c r="E1851" t="s">
        <v>258</v>
      </c>
      <c r="F1851" t="s">
        <v>15</v>
      </c>
      <c r="G1851" t="s">
        <v>16</v>
      </c>
      <c r="H1851" t="s">
        <v>17</v>
      </c>
      <c r="I1851" t="s">
        <v>18</v>
      </c>
      <c r="J1851" t="s">
        <v>7695</v>
      </c>
      <c r="K1851" t="s">
        <v>7696</v>
      </c>
      <c r="L1851" t="s">
        <v>7697</v>
      </c>
      <c r="M1851" t="s">
        <v>7698</v>
      </c>
    </row>
    <row r="1852" spans="1:13">
      <c r="A1852">
        <v>1849</v>
      </c>
      <c r="B1852">
        <f>"036"</f>
        <v>0</v>
      </c>
      <c r="C1852" t="s">
        <v>7423</v>
      </c>
      <c r="D1852">
        <v>2024</v>
      </c>
      <c r="E1852" t="s">
        <v>263</v>
      </c>
      <c r="F1852" t="s">
        <v>15</v>
      </c>
      <c r="G1852" t="s">
        <v>16</v>
      </c>
      <c r="H1852" t="s">
        <v>17</v>
      </c>
      <c r="I1852" t="s">
        <v>18</v>
      </c>
      <c r="J1852" t="s">
        <v>7699</v>
      </c>
      <c r="K1852" t="s">
        <v>7700</v>
      </c>
      <c r="L1852" t="s">
        <v>7701</v>
      </c>
      <c r="M1852" t="s">
        <v>7702</v>
      </c>
    </row>
    <row r="1853" spans="1:13">
      <c r="A1853">
        <v>1850</v>
      </c>
      <c r="B1853">
        <f>"036"</f>
        <v>0</v>
      </c>
      <c r="C1853" t="s">
        <v>7423</v>
      </c>
      <c r="D1853">
        <v>2024</v>
      </c>
      <c r="E1853" t="s">
        <v>268</v>
      </c>
      <c r="F1853" t="s">
        <v>15</v>
      </c>
      <c r="G1853" t="s">
        <v>16</v>
      </c>
      <c r="H1853" t="s">
        <v>17</v>
      </c>
      <c r="I1853" t="s">
        <v>18</v>
      </c>
      <c r="J1853" t="s">
        <v>7703</v>
      </c>
      <c r="K1853" t="s">
        <v>7704</v>
      </c>
      <c r="L1853" t="s">
        <v>7705</v>
      </c>
      <c r="M1853" t="s">
        <v>7706</v>
      </c>
    </row>
    <row r="1854" spans="1:13">
      <c r="A1854">
        <v>1851</v>
      </c>
      <c r="B1854">
        <f>"036"</f>
        <v>0</v>
      </c>
      <c r="C1854" t="s">
        <v>7423</v>
      </c>
      <c r="D1854">
        <v>2024</v>
      </c>
      <c r="E1854" t="s">
        <v>273</v>
      </c>
      <c r="F1854" t="s">
        <v>15</v>
      </c>
      <c r="G1854" t="s">
        <v>16</v>
      </c>
      <c r="H1854" t="s">
        <v>17</v>
      </c>
      <c r="I1854" t="s">
        <v>18</v>
      </c>
      <c r="J1854" t="s">
        <v>7707</v>
      </c>
      <c r="K1854" t="s">
        <v>7708</v>
      </c>
      <c r="L1854" t="s">
        <v>7709</v>
      </c>
      <c r="M1854" t="s">
        <v>7710</v>
      </c>
    </row>
    <row r="1855" spans="1:13">
      <c r="A1855">
        <v>1852</v>
      </c>
      <c r="B1855">
        <f>"036"</f>
        <v>0</v>
      </c>
      <c r="C1855" t="s">
        <v>7423</v>
      </c>
      <c r="D1855">
        <v>2024</v>
      </c>
      <c r="E1855" t="s">
        <v>278</v>
      </c>
      <c r="F1855" t="s">
        <v>15</v>
      </c>
      <c r="G1855" t="s">
        <v>16</v>
      </c>
      <c r="H1855" t="s">
        <v>17</v>
      </c>
      <c r="I1855" t="s">
        <v>18</v>
      </c>
      <c r="J1855" t="s">
        <v>7711</v>
      </c>
      <c r="K1855" t="s">
        <v>7712</v>
      </c>
      <c r="L1855" t="s">
        <v>7713</v>
      </c>
      <c r="M1855" t="s">
        <v>7714</v>
      </c>
    </row>
    <row r="1856" spans="1:13">
      <c r="A1856">
        <v>1853</v>
      </c>
      <c r="B1856">
        <f>"036"</f>
        <v>0</v>
      </c>
      <c r="C1856" t="s">
        <v>7423</v>
      </c>
      <c r="D1856">
        <v>2024</v>
      </c>
      <c r="E1856" t="s">
        <v>283</v>
      </c>
      <c r="F1856" t="s">
        <v>15</v>
      </c>
      <c r="G1856" t="s">
        <v>16</v>
      </c>
      <c r="H1856" t="s">
        <v>17</v>
      </c>
      <c r="I1856" t="s">
        <v>18</v>
      </c>
      <c r="J1856" t="s">
        <v>7715</v>
      </c>
      <c r="K1856" t="s">
        <v>7716</v>
      </c>
      <c r="L1856" t="s">
        <v>7717</v>
      </c>
      <c r="M1856" t="s">
        <v>7718</v>
      </c>
    </row>
    <row r="1857" spans="1:13">
      <c r="A1857">
        <v>1854</v>
      </c>
      <c r="B1857">
        <f>"036"</f>
        <v>0</v>
      </c>
      <c r="C1857" t="s">
        <v>7423</v>
      </c>
      <c r="D1857">
        <v>2024</v>
      </c>
      <c r="E1857" t="s">
        <v>288</v>
      </c>
      <c r="F1857" t="s">
        <v>15</v>
      </c>
      <c r="G1857" t="s">
        <v>16</v>
      </c>
      <c r="H1857" t="s">
        <v>17</v>
      </c>
      <c r="I1857" t="s">
        <v>18</v>
      </c>
      <c r="J1857" t="s">
        <v>7719</v>
      </c>
      <c r="K1857" t="s">
        <v>7720</v>
      </c>
      <c r="L1857" t="s">
        <v>7721</v>
      </c>
      <c r="M1857" t="s">
        <v>7722</v>
      </c>
    </row>
    <row r="1858" spans="1:13">
      <c r="A1858">
        <v>1855</v>
      </c>
      <c r="B1858">
        <f>"036"</f>
        <v>0</v>
      </c>
      <c r="C1858" t="s">
        <v>7423</v>
      </c>
      <c r="D1858">
        <v>2024</v>
      </c>
      <c r="E1858" t="s">
        <v>3395</v>
      </c>
      <c r="F1858" t="s">
        <v>15</v>
      </c>
      <c r="G1858" t="s">
        <v>16</v>
      </c>
      <c r="H1858" t="s">
        <v>17</v>
      </c>
      <c r="I1858" t="s">
        <v>18</v>
      </c>
      <c r="J1858" t="s">
        <v>7723</v>
      </c>
      <c r="K1858" t="s">
        <v>7724</v>
      </c>
      <c r="L1858" t="s">
        <v>7725</v>
      </c>
      <c r="M1858" t="s">
        <v>7726</v>
      </c>
    </row>
    <row r="1859" spans="1:13">
      <c r="A1859">
        <v>1856</v>
      </c>
      <c r="B1859">
        <f>"036"</f>
        <v>0</v>
      </c>
      <c r="C1859" t="s">
        <v>7423</v>
      </c>
      <c r="D1859">
        <v>2024</v>
      </c>
      <c r="E1859" t="s">
        <v>298</v>
      </c>
      <c r="F1859" t="s">
        <v>15</v>
      </c>
      <c r="G1859" t="s">
        <v>16</v>
      </c>
      <c r="H1859" t="s">
        <v>17</v>
      </c>
      <c r="I1859" t="s">
        <v>18</v>
      </c>
      <c r="J1859" t="s">
        <v>7727</v>
      </c>
      <c r="K1859" t="s">
        <v>7728</v>
      </c>
      <c r="L1859" t="s">
        <v>7729</v>
      </c>
      <c r="M1859" t="s">
        <v>7730</v>
      </c>
    </row>
    <row r="1860" spans="1:13">
      <c r="A1860">
        <v>1857</v>
      </c>
      <c r="B1860">
        <f>"036"</f>
        <v>0</v>
      </c>
      <c r="C1860" t="s">
        <v>7423</v>
      </c>
      <c r="D1860">
        <v>2024</v>
      </c>
      <c r="E1860" t="s">
        <v>323</v>
      </c>
      <c r="F1860" t="s">
        <v>15</v>
      </c>
      <c r="G1860" t="s">
        <v>16</v>
      </c>
      <c r="H1860" t="s">
        <v>17</v>
      </c>
      <c r="I1860" t="s">
        <v>18</v>
      </c>
      <c r="J1860" t="s">
        <v>7731</v>
      </c>
      <c r="K1860" t="s">
        <v>7732</v>
      </c>
      <c r="L1860" t="s">
        <v>7733</v>
      </c>
      <c r="M1860" t="s">
        <v>7734</v>
      </c>
    </row>
    <row r="1861" spans="1:13">
      <c r="A1861">
        <v>1858</v>
      </c>
      <c r="B1861">
        <f>"036"</f>
        <v>0</v>
      </c>
      <c r="C1861" t="s">
        <v>7423</v>
      </c>
      <c r="D1861">
        <v>2024</v>
      </c>
      <c r="E1861" t="s">
        <v>328</v>
      </c>
      <c r="F1861" t="s">
        <v>15</v>
      </c>
      <c r="G1861" t="s">
        <v>16</v>
      </c>
      <c r="H1861" t="s">
        <v>17</v>
      </c>
      <c r="I1861" t="s">
        <v>18</v>
      </c>
      <c r="J1861" t="s">
        <v>7735</v>
      </c>
      <c r="K1861" t="s">
        <v>7736</v>
      </c>
      <c r="L1861" t="s">
        <v>7737</v>
      </c>
      <c r="M1861" t="s">
        <v>7738</v>
      </c>
    </row>
    <row r="1862" spans="1:13">
      <c r="A1862">
        <v>1859</v>
      </c>
      <c r="B1862">
        <f>"036"</f>
        <v>0</v>
      </c>
      <c r="C1862" t="s">
        <v>7423</v>
      </c>
      <c r="D1862">
        <v>2024</v>
      </c>
      <c r="E1862" t="s">
        <v>333</v>
      </c>
      <c r="F1862" t="s">
        <v>15</v>
      </c>
      <c r="G1862" t="s">
        <v>16</v>
      </c>
      <c r="H1862" t="s">
        <v>17</v>
      </c>
      <c r="I1862" t="s">
        <v>18</v>
      </c>
      <c r="J1862" t="s">
        <v>7739</v>
      </c>
      <c r="K1862" t="s">
        <v>7740</v>
      </c>
      <c r="L1862" t="s">
        <v>7741</v>
      </c>
      <c r="M1862" t="s">
        <v>7742</v>
      </c>
    </row>
    <row r="1863" spans="1:13">
      <c r="A1863">
        <v>1860</v>
      </c>
      <c r="B1863">
        <f>"036"</f>
        <v>0</v>
      </c>
      <c r="C1863" t="s">
        <v>7423</v>
      </c>
      <c r="D1863">
        <v>2024</v>
      </c>
      <c r="E1863" t="s">
        <v>338</v>
      </c>
      <c r="F1863" t="s">
        <v>15</v>
      </c>
      <c r="G1863" t="s">
        <v>16</v>
      </c>
      <c r="H1863" t="s">
        <v>17</v>
      </c>
      <c r="I1863" t="s">
        <v>18</v>
      </c>
      <c r="J1863" t="s">
        <v>7743</v>
      </c>
      <c r="K1863" t="s">
        <v>7744</v>
      </c>
      <c r="L1863" t="s">
        <v>7745</v>
      </c>
      <c r="M1863" t="s">
        <v>7746</v>
      </c>
    </row>
    <row r="1864" spans="1:13">
      <c r="A1864">
        <v>1861</v>
      </c>
      <c r="B1864">
        <f>"036"</f>
        <v>0</v>
      </c>
      <c r="C1864" t="s">
        <v>7423</v>
      </c>
      <c r="D1864">
        <v>2024</v>
      </c>
      <c r="E1864" t="s">
        <v>343</v>
      </c>
      <c r="F1864" t="s">
        <v>15</v>
      </c>
      <c r="G1864" t="s">
        <v>16</v>
      </c>
      <c r="H1864" t="s">
        <v>17</v>
      </c>
      <c r="I1864" t="s">
        <v>18</v>
      </c>
      <c r="J1864" t="s">
        <v>7747</v>
      </c>
      <c r="K1864" t="s">
        <v>7748</v>
      </c>
      <c r="L1864" t="s">
        <v>7749</v>
      </c>
      <c r="M1864" t="s">
        <v>7750</v>
      </c>
    </row>
    <row r="1865" spans="1:13">
      <c r="A1865">
        <v>1862</v>
      </c>
      <c r="B1865">
        <f>"036"</f>
        <v>0</v>
      </c>
      <c r="C1865" t="s">
        <v>7423</v>
      </c>
      <c r="D1865">
        <v>2024</v>
      </c>
      <c r="E1865" t="s">
        <v>692</v>
      </c>
      <c r="F1865" t="s">
        <v>15</v>
      </c>
      <c r="G1865" t="s">
        <v>16</v>
      </c>
      <c r="H1865" t="s">
        <v>17</v>
      </c>
      <c r="I1865" t="s">
        <v>18</v>
      </c>
      <c r="J1865" t="s">
        <v>7751</v>
      </c>
      <c r="K1865" t="s">
        <v>7752</v>
      </c>
      <c r="L1865" t="s">
        <v>7753</v>
      </c>
      <c r="M1865" t="s">
        <v>7754</v>
      </c>
    </row>
    <row r="1866" spans="1:13">
      <c r="A1866">
        <v>1863</v>
      </c>
      <c r="B1866">
        <f>"036"</f>
        <v>0</v>
      </c>
      <c r="C1866" t="s">
        <v>7423</v>
      </c>
      <c r="D1866">
        <v>2024</v>
      </c>
      <c r="E1866" t="s">
        <v>353</v>
      </c>
      <c r="F1866" t="s">
        <v>15</v>
      </c>
      <c r="G1866" t="s">
        <v>16</v>
      </c>
      <c r="H1866" t="s">
        <v>17</v>
      </c>
      <c r="I1866" t="s">
        <v>18</v>
      </c>
      <c r="J1866" t="s">
        <v>7755</v>
      </c>
      <c r="K1866" t="s">
        <v>7756</v>
      </c>
      <c r="L1866" t="s">
        <v>7757</v>
      </c>
      <c r="M1866" t="s">
        <v>7758</v>
      </c>
    </row>
    <row r="1867" spans="1:13">
      <c r="A1867">
        <v>1864</v>
      </c>
      <c r="B1867">
        <f>"036"</f>
        <v>0</v>
      </c>
      <c r="C1867" t="s">
        <v>7423</v>
      </c>
      <c r="D1867">
        <v>2024</v>
      </c>
      <c r="E1867" t="s">
        <v>358</v>
      </c>
      <c r="F1867" t="s">
        <v>15</v>
      </c>
      <c r="G1867" t="s">
        <v>16</v>
      </c>
      <c r="H1867" t="s">
        <v>17</v>
      </c>
      <c r="I1867" t="s">
        <v>18</v>
      </c>
      <c r="J1867" t="s">
        <v>7759</v>
      </c>
      <c r="K1867" t="s">
        <v>7760</v>
      </c>
      <c r="L1867" t="s">
        <v>7761</v>
      </c>
      <c r="M1867" t="s">
        <v>7762</v>
      </c>
    </row>
    <row r="1868" spans="1:13">
      <c r="A1868">
        <v>1865</v>
      </c>
      <c r="B1868">
        <f>"036"</f>
        <v>0</v>
      </c>
      <c r="C1868" t="s">
        <v>7423</v>
      </c>
      <c r="D1868">
        <v>2024</v>
      </c>
      <c r="E1868" t="s">
        <v>368</v>
      </c>
      <c r="F1868" t="s">
        <v>15</v>
      </c>
      <c r="G1868" t="s">
        <v>16</v>
      </c>
      <c r="H1868" t="s">
        <v>17</v>
      </c>
      <c r="I1868" t="s">
        <v>18</v>
      </c>
      <c r="J1868" t="s">
        <v>7763</v>
      </c>
      <c r="K1868" t="s">
        <v>7764</v>
      </c>
      <c r="L1868" t="s">
        <v>907</v>
      </c>
      <c r="M1868" t="s">
        <v>7765</v>
      </c>
    </row>
    <row r="1869" spans="1:13">
      <c r="A1869">
        <v>1866</v>
      </c>
      <c r="B1869">
        <f>"036"</f>
        <v>0</v>
      </c>
      <c r="C1869" t="s">
        <v>7423</v>
      </c>
      <c r="D1869">
        <v>2024</v>
      </c>
      <c r="E1869" t="s">
        <v>1201</v>
      </c>
      <c r="F1869" t="s">
        <v>15</v>
      </c>
      <c r="G1869" t="s">
        <v>16</v>
      </c>
      <c r="H1869" t="s">
        <v>17</v>
      </c>
      <c r="I1869" t="s">
        <v>18</v>
      </c>
      <c r="J1869" t="s">
        <v>7766</v>
      </c>
      <c r="K1869" t="s">
        <v>7767</v>
      </c>
      <c r="L1869" t="s">
        <v>7768</v>
      </c>
      <c r="M1869" t="s">
        <v>7769</v>
      </c>
    </row>
    <row r="1870" spans="1:13">
      <c r="A1870">
        <v>1867</v>
      </c>
      <c r="B1870">
        <f>"036"</f>
        <v>0</v>
      </c>
      <c r="C1870" t="s">
        <v>7423</v>
      </c>
      <c r="D1870">
        <v>2024</v>
      </c>
      <c r="E1870" t="s">
        <v>1206</v>
      </c>
      <c r="F1870" t="s">
        <v>15</v>
      </c>
      <c r="G1870" t="s">
        <v>16</v>
      </c>
      <c r="H1870" t="s">
        <v>17</v>
      </c>
      <c r="I1870" t="s">
        <v>18</v>
      </c>
      <c r="J1870" t="s">
        <v>7770</v>
      </c>
      <c r="K1870" t="s">
        <v>7771</v>
      </c>
      <c r="L1870" t="s">
        <v>7772</v>
      </c>
      <c r="M1870" t="s">
        <v>7773</v>
      </c>
    </row>
    <row r="1871" spans="1:13">
      <c r="A1871">
        <v>1868</v>
      </c>
      <c r="B1871">
        <f>"036"</f>
        <v>0</v>
      </c>
      <c r="C1871" t="s">
        <v>7423</v>
      </c>
      <c r="D1871">
        <v>2024</v>
      </c>
      <c r="E1871" t="s">
        <v>1210</v>
      </c>
      <c r="F1871" t="s">
        <v>15</v>
      </c>
      <c r="G1871" t="s">
        <v>16</v>
      </c>
      <c r="H1871" t="s">
        <v>17</v>
      </c>
      <c r="I1871" t="s">
        <v>18</v>
      </c>
      <c r="J1871" t="s">
        <v>7774</v>
      </c>
      <c r="K1871" t="s">
        <v>7775</v>
      </c>
      <c r="L1871" t="s">
        <v>7621</v>
      </c>
      <c r="M1871" t="s">
        <v>7776</v>
      </c>
    </row>
    <row r="1872" spans="1:13">
      <c r="A1872">
        <v>1869</v>
      </c>
      <c r="B1872">
        <f>"037"</f>
        <v>0</v>
      </c>
      <c r="C1872" t="s">
        <v>7777</v>
      </c>
      <c r="D1872">
        <v>2024</v>
      </c>
      <c r="E1872" t="s">
        <v>419</v>
      </c>
      <c r="F1872" t="s">
        <v>15</v>
      </c>
      <c r="G1872" t="s">
        <v>16</v>
      </c>
      <c r="H1872" t="s">
        <v>17</v>
      </c>
      <c r="I1872" t="s">
        <v>18</v>
      </c>
      <c r="J1872" t="s">
        <v>7778</v>
      </c>
      <c r="K1872" t="s">
        <v>7779</v>
      </c>
      <c r="L1872" t="s">
        <v>7780</v>
      </c>
      <c r="M1872" t="s">
        <v>7781</v>
      </c>
    </row>
    <row r="1873" spans="1:13">
      <c r="A1873">
        <v>1870</v>
      </c>
      <c r="B1873">
        <f>"037"</f>
        <v>0</v>
      </c>
      <c r="C1873" t="s">
        <v>7777</v>
      </c>
      <c r="D1873">
        <v>2024</v>
      </c>
      <c r="E1873" t="s">
        <v>14</v>
      </c>
      <c r="F1873" t="s">
        <v>15</v>
      </c>
      <c r="G1873" t="s">
        <v>16</v>
      </c>
      <c r="H1873" t="s">
        <v>17</v>
      </c>
      <c r="I1873" t="s">
        <v>18</v>
      </c>
      <c r="J1873" t="s">
        <v>7782</v>
      </c>
      <c r="K1873" t="s">
        <v>7783</v>
      </c>
      <c r="L1873" t="s">
        <v>7784</v>
      </c>
      <c r="M1873" t="s">
        <v>7785</v>
      </c>
    </row>
    <row r="1874" spans="1:13">
      <c r="A1874">
        <v>1871</v>
      </c>
      <c r="B1874">
        <f>"037"</f>
        <v>0</v>
      </c>
      <c r="C1874" t="s">
        <v>7777</v>
      </c>
      <c r="D1874">
        <v>2024</v>
      </c>
      <c r="E1874" t="s">
        <v>23</v>
      </c>
      <c r="F1874" t="s">
        <v>15</v>
      </c>
      <c r="G1874" t="s">
        <v>16</v>
      </c>
      <c r="H1874" t="s">
        <v>17</v>
      </c>
      <c r="I1874" t="s">
        <v>18</v>
      </c>
      <c r="J1874" t="s">
        <v>7786</v>
      </c>
      <c r="K1874" t="s">
        <v>7787</v>
      </c>
      <c r="L1874" t="s">
        <v>7788</v>
      </c>
      <c r="M1874" t="s">
        <v>7789</v>
      </c>
    </row>
    <row r="1875" spans="1:13">
      <c r="A1875">
        <v>1872</v>
      </c>
      <c r="B1875">
        <f>"037"</f>
        <v>0</v>
      </c>
      <c r="C1875" t="s">
        <v>7777</v>
      </c>
      <c r="D1875">
        <v>2024</v>
      </c>
      <c r="E1875" t="s">
        <v>28</v>
      </c>
      <c r="F1875" t="s">
        <v>15</v>
      </c>
      <c r="G1875" t="s">
        <v>16</v>
      </c>
      <c r="H1875" t="s">
        <v>17</v>
      </c>
      <c r="I1875" t="s">
        <v>18</v>
      </c>
      <c r="J1875" t="s">
        <v>7790</v>
      </c>
      <c r="K1875" t="s">
        <v>7791</v>
      </c>
      <c r="L1875" t="s">
        <v>7792</v>
      </c>
      <c r="M1875" t="s">
        <v>7793</v>
      </c>
    </row>
    <row r="1876" spans="1:13">
      <c r="A1876">
        <v>1873</v>
      </c>
      <c r="B1876">
        <f>"037"</f>
        <v>0</v>
      </c>
      <c r="C1876" t="s">
        <v>7777</v>
      </c>
      <c r="D1876">
        <v>2024</v>
      </c>
      <c r="E1876" t="s">
        <v>33</v>
      </c>
      <c r="F1876" t="s">
        <v>15</v>
      </c>
      <c r="G1876" t="s">
        <v>16</v>
      </c>
      <c r="H1876" t="s">
        <v>17</v>
      </c>
      <c r="I1876" t="s">
        <v>18</v>
      </c>
      <c r="J1876" t="s">
        <v>7794</v>
      </c>
      <c r="K1876" t="s">
        <v>7795</v>
      </c>
      <c r="L1876" t="s">
        <v>7796</v>
      </c>
      <c r="M1876" t="s">
        <v>7797</v>
      </c>
    </row>
    <row r="1877" spans="1:13">
      <c r="A1877">
        <v>1874</v>
      </c>
      <c r="B1877">
        <f>"037"</f>
        <v>0</v>
      </c>
      <c r="C1877" t="s">
        <v>7777</v>
      </c>
      <c r="D1877">
        <v>2024</v>
      </c>
      <c r="E1877" t="s">
        <v>38</v>
      </c>
      <c r="F1877" t="s">
        <v>15</v>
      </c>
      <c r="G1877" t="s">
        <v>16</v>
      </c>
      <c r="H1877" t="s">
        <v>17</v>
      </c>
      <c r="I1877" t="s">
        <v>18</v>
      </c>
      <c r="J1877" t="s">
        <v>7798</v>
      </c>
      <c r="K1877" t="s">
        <v>7799</v>
      </c>
      <c r="L1877" t="s">
        <v>7800</v>
      </c>
      <c r="M1877" t="s">
        <v>7801</v>
      </c>
    </row>
    <row r="1878" spans="1:13">
      <c r="A1878">
        <v>1875</v>
      </c>
      <c r="B1878">
        <f>"037"</f>
        <v>0</v>
      </c>
      <c r="C1878" t="s">
        <v>7777</v>
      </c>
      <c r="D1878">
        <v>2024</v>
      </c>
      <c r="E1878" t="s">
        <v>377</v>
      </c>
      <c r="F1878" t="s">
        <v>15</v>
      </c>
      <c r="G1878" t="s">
        <v>16</v>
      </c>
      <c r="H1878" t="s">
        <v>17</v>
      </c>
      <c r="I1878" t="s">
        <v>18</v>
      </c>
      <c r="J1878" t="s">
        <v>7802</v>
      </c>
      <c r="K1878" t="s">
        <v>7803</v>
      </c>
      <c r="L1878" t="s">
        <v>7804</v>
      </c>
      <c r="M1878" t="s">
        <v>7805</v>
      </c>
    </row>
    <row r="1879" spans="1:13">
      <c r="A1879">
        <v>1876</v>
      </c>
      <c r="B1879">
        <f>"037"</f>
        <v>0</v>
      </c>
      <c r="C1879" t="s">
        <v>7777</v>
      </c>
      <c r="D1879">
        <v>2024</v>
      </c>
      <c r="E1879" t="s">
        <v>48</v>
      </c>
      <c r="F1879" t="s">
        <v>15</v>
      </c>
      <c r="G1879" t="s">
        <v>16</v>
      </c>
      <c r="H1879" t="s">
        <v>17</v>
      </c>
      <c r="I1879" t="s">
        <v>18</v>
      </c>
      <c r="J1879" t="s">
        <v>7806</v>
      </c>
      <c r="K1879" t="s">
        <v>7807</v>
      </c>
      <c r="L1879" t="s">
        <v>7808</v>
      </c>
      <c r="M1879" t="s">
        <v>7809</v>
      </c>
    </row>
    <row r="1880" spans="1:13">
      <c r="A1880">
        <v>1877</v>
      </c>
      <c r="B1880">
        <f>"037"</f>
        <v>0</v>
      </c>
      <c r="C1880" t="s">
        <v>7777</v>
      </c>
      <c r="D1880">
        <v>2024</v>
      </c>
      <c r="E1880" t="s">
        <v>53</v>
      </c>
      <c r="F1880" t="s">
        <v>15</v>
      </c>
      <c r="G1880" t="s">
        <v>16</v>
      </c>
      <c r="H1880" t="s">
        <v>17</v>
      </c>
      <c r="I1880" t="s">
        <v>18</v>
      </c>
      <c r="J1880" t="s">
        <v>7810</v>
      </c>
      <c r="K1880" t="s">
        <v>7811</v>
      </c>
      <c r="L1880" t="s">
        <v>7812</v>
      </c>
      <c r="M1880" t="s">
        <v>7813</v>
      </c>
    </row>
    <row r="1881" spans="1:13">
      <c r="A1881">
        <v>1878</v>
      </c>
      <c r="B1881">
        <f>"037"</f>
        <v>0</v>
      </c>
      <c r="C1881" t="s">
        <v>7777</v>
      </c>
      <c r="D1881">
        <v>2024</v>
      </c>
      <c r="E1881" t="s">
        <v>58</v>
      </c>
      <c r="F1881" t="s">
        <v>15</v>
      </c>
      <c r="G1881" t="s">
        <v>16</v>
      </c>
      <c r="H1881" t="s">
        <v>17</v>
      </c>
      <c r="I1881" t="s">
        <v>18</v>
      </c>
      <c r="J1881" t="s">
        <v>7814</v>
      </c>
      <c r="K1881" t="s">
        <v>7815</v>
      </c>
      <c r="L1881" t="s">
        <v>7816</v>
      </c>
      <c r="M1881" t="s">
        <v>7817</v>
      </c>
    </row>
    <row r="1882" spans="1:13">
      <c r="A1882">
        <v>1879</v>
      </c>
      <c r="B1882">
        <f>"037"</f>
        <v>0</v>
      </c>
      <c r="C1882" t="s">
        <v>7777</v>
      </c>
      <c r="D1882">
        <v>2024</v>
      </c>
      <c r="E1882" t="s">
        <v>98</v>
      </c>
      <c r="F1882" t="s">
        <v>15</v>
      </c>
      <c r="G1882" t="s">
        <v>16</v>
      </c>
      <c r="H1882" t="s">
        <v>17</v>
      </c>
      <c r="I1882" t="s">
        <v>18</v>
      </c>
      <c r="J1882" t="s">
        <v>7818</v>
      </c>
      <c r="K1882" t="s">
        <v>7819</v>
      </c>
      <c r="L1882" t="s">
        <v>7820</v>
      </c>
      <c r="M1882" t="s">
        <v>7821</v>
      </c>
    </row>
    <row r="1883" spans="1:13">
      <c r="A1883">
        <v>1880</v>
      </c>
      <c r="B1883">
        <f>"037"</f>
        <v>0</v>
      </c>
      <c r="C1883" t="s">
        <v>7777</v>
      </c>
      <c r="D1883">
        <v>2024</v>
      </c>
      <c r="E1883" t="s">
        <v>138</v>
      </c>
      <c r="F1883" t="s">
        <v>15</v>
      </c>
      <c r="G1883" t="s">
        <v>16</v>
      </c>
      <c r="H1883" t="s">
        <v>17</v>
      </c>
      <c r="I1883" t="s">
        <v>18</v>
      </c>
      <c r="J1883" t="s">
        <v>7822</v>
      </c>
      <c r="K1883" t="s">
        <v>7823</v>
      </c>
      <c r="L1883" t="s">
        <v>7824</v>
      </c>
      <c r="M1883" t="s">
        <v>7825</v>
      </c>
    </row>
    <row r="1884" spans="1:13">
      <c r="A1884">
        <v>1881</v>
      </c>
      <c r="B1884">
        <f>"037"</f>
        <v>0</v>
      </c>
      <c r="C1884" t="s">
        <v>7777</v>
      </c>
      <c r="D1884">
        <v>2024</v>
      </c>
      <c r="E1884" t="s">
        <v>183</v>
      </c>
      <c r="F1884" t="s">
        <v>15</v>
      </c>
      <c r="G1884" t="s">
        <v>16</v>
      </c>
      <c r="H1884" t="s">
        <v>17</v>
      </c>
      <c r="I1884" t="s">
        <v>18</v>
      </c>
      <c r="J1884" t="s">
        <v>7826</v>
      </c>
      <c r="K1884" t="s">
        <v>7827</v>
      </c>
      <c r="L1884" t="s">
        <v>7828</v>
      </c>
      <c r="M1884" t="s">
        <v>7829</v>
      </c>
    </row>
    <row r="1885" spans="1:13">
      <c r="A1885">
        <v>1882</v>
      </c>
      <c r="B1885">
        <f>"037"</f>
        <v>0</v>
      </c>
      <c r="C1885" t="s">
        <v>7777</v>
      </c>
      <c r="D1885">
        <v>2024</v>
      </c>
      <c r="E1885" t="s">
        <v>218</v>
      </c>
      <c r="F1885" t="s">
        <v>15</v>
      </c>
      <c r="G1885" t="s">
        <v>16</v>
      </c>
      <c r="H1885" t="s">
        <v>17</v>
      </c>
      <c r="I1885" t="s">
        <v>18</v>
      </c>
      <c r="J1885" t="s">
        <v>7830</v>
      </c>
      <c r="K1885" t="s">
        <v>7831</v>
      </c>
      <c r="L1885" t="s">
        <v>7832</v>
      </c>
      <c r="M1885" t="s">
        <v>7833</v>
      </c>
    </row>
    <row r="1886" spans="1:13">
      <c r="A1886">
        <v>1883</v>
      </c>
      <c r="B1886">
        <f>"037"</f>
        <v>0</v>
      </c>
      <c r="C1886" t="s">
        <v>7777</v>
      </c>
      <c r="D1886">
        <v>2024</v>
      </c>
      <c r="E1886" t="s">
        <v>253</v>
      </c>
      <c r="F1886" t="s">
        <v>15</v>
      </c>
      <c r="G1886" t="s">
        <v>16</v>
      </c>
      <c r="H1886" t="s">
        <v>17</v>
      </c>
      <c r="I1886" t="s">
        <v>18</v>
      </c>
      <c r="J1886" t="s">
        <v>7834</v>
      </c>
      <c r="K1886" t="s">
        <v>7835</v>
      </c>
      <c r="L1886" t="s">
        <v>7836</v>
      </c>
      <c r="M1886" t="s">
        <v>7837</v>
      </c>
    </row>
    <row r="1887" spans="1:13">
      <c r="A1887">
        <v>1884</v>
      </c>
      <c r="B1887">
        <f>"037"</f>
        <v>0</v>
      </c>
      <c r="C1887" t="s">
        <v>7777</v>
      </c>
      <c r="D1887">
        <v>2024</v>
      </c>
      <c r="E1887" t="s">
        <v>303</v>
      </c>
      <c r="F1887" t="s">
        <v>15</v>
      </c>
      <c r="G1887" t="s">
        <v>16</v>
      </c>
      <c r="H1887" t="s">
        <v>17</v>
      </c>
      <c r="I1887" t="s">
        <v>18</v>
      </c>
      <c r="J1887" t="s">
        <v>7838</v>
      </c>
      <c r="K1887" t="s">
        <v>7839</v>
      </c>
      <c r="L1887" t="s">
        <v>7840</v>
      </c>
      <c r="M1887" t="s">
        <v>7841</v>
      </c>
    </row>
    <row r="1888" spans="1:13">
      <c r="A1888">
        <v>1885</v>
      </c>
      <c r="B1888">
        <f>"037"</f>
        <v>0</v>
      </c>
      <c r="C1888" t="s">
        <v>7777</v>
      </c>
      <c r="D1888">
        <v>2024</v>
      </c>
      <c r="E1888" t="s">
        <v>692</v>
      </c>
      <c r="F1888" t="s">
        <v>15</v>
      </c>
      <c r="G1888" t="s">
        <v>16</v>
      </c>
      <c r="H1888" t="s">
        <v>17</v>
      </c>
      <c r="I1888" t="s">
        <v>18</v>
      </c>
      <c r="J1888" t="s">
        <v>7842</v>
      </c>
      <c r="K1888" t="s">
        <v>7843</v>
      </c>
      <c r="L1888" t="s">
        <v>7844</v>
      </c>
      <c r="M1888" t="s">
        <v>7845</v>
      </c>
    </row>
    <row r="1889" spans="1:13">
      <c r="A1889">
        <v>1886</v>
      </c>
      <c r="B1889">
        <f>"038"</f>
        <v>0</v>
      </c>
      <c r="C1889" t="s">
        <v>7846</v>
      </c>
      <c r="D1889">
        <v>2024</v>
      </c>
      <c r="E1889" t="s">
        <v>419</v>
      </c>
      <c r="F1889" t="s">
        <v>15</v>
      </c>
      <c r="G1889" t="s">
        <v>16</v>
      </c>
      <c r="H1889" t="s">
        <v>17</v>
      </c>
      <c r="I1889" t="s">
        <v>18</v>
      </c>
      <c r="J1889" t="s">
        <v>7847</v>
      </c>
      <c r="K1889" t="s">
        <v>7848</v>
      </c>
      <c r="L1889" t="s">
        <v>7849</v>
      </c>
      <c r="M1889" t="s">
        <v>7850</v>
      </c>
    </row>
    <row r="1890" spans="1:13">
      <c r="A1890">
        <v>1887</v>
      </c>
      <c r="B1890">
        <f>"038"</f>
        <v>0</v>
      </c>
      <c r="C1890" t="s">
        <v>7846</v>
      </c>
      <c r="D1890">
        <v>2024</v>
      </c>
      <c r="E1890" t="s">
        <v>14</v>
      </c>
      <c r="F1890" t="s">
        <v>15</v>
      </c>
      <c r="G1890" t="s">
        <v>16</v>
      </c>
      <c r="H1890" t="s">
        <v>17</v>
      </c>
      <c r="I1890" t="s">
        <v>18</v>
      </c>
      <c r="J1890" t="s">
        <v>7851</v>
      </c>
      <c r="K1890" t="s">
        <v>7852</v>
      </c>
      <c r="L1890" t="s">
        <v>7853</v>
      </c>
      <c r="M1890" t="s">
        <v>7854</v>
      </c>
    </row>
    <row r="1891" spans="1:13">
      <c r="A1891">
        <v>1888</v>
      </c>
      <c r="B1891">
        <f>"038"</f>
        <v>0</v>
      </c>
      <c r="C1891" t="s">
        <v>7846</v>
      </c>
      <c r="D1891">
        <v>2024</v>
      </c>
      <c r="E1891" t="s">
        <v>23</v>
      </c>
      <c r="F1891" t="s">
        <v>15</v>
      </c>
      <c r="G1891" t="s">
        <v>16</v>
      </c>
      <c r="H1891" t="s">
        <v>17</v>
      </c>
      <c r="I1891" t="s">
        <v>18</v>
      </c>
      <c r="J1891" t="s">
        <v>7855</v>
      </c>
      <c r="K1891" t="s">
        <v>7856</v>
      </c>
      <c r="L1891" t="s">
        <v>7857</v>
      </c>
      <c r="M1891" t="s">
        <v>7858</v>
      </c>
    </row>
    <row r="1892" spans="1:13">
      <c r="A1892">
        <v>1889</v>
      </c>
      <c r="B1892">
        <f>"038"</f>
        <v>0</v>
      </c>
      <c r="C1892" t="s">
        <v>7846</v>
      </c>
      <c r="D1892">
        <v>2024</v>
      </c>
      <c r="E1892" t="s">
        <v>28</v>
      </c>
      <c r="F1892" t="s">
        <v>15</v>
      </c>
      <c r="G1892" t="s">
        <v>16</v>
      </c>
      <c r="H1892" t="s">
        <v>17</v>
      </c>
      <c r="I1892" t="s">
        <v>18</v>
      </c>
      <c r="J1892" t="s">
        <v>7859</v>
      </c>
      <c r="K1892" t="s">
        <v>7860</v>
      </c>
      <c r="L1892" t="s">
        <v>7861</v>
      </c>
      <c r="M1892" t="s">
        <v>7862</v>
      </c>
    </row>
    <row r="1893" spans="1:13">
      <c r="A1893">
        <v>1890</v>
      </c>
      <c r="B1893">
        <f>"038"</f>
        <v>0</v>
      </c>
      <c r="C1893" t="s">
        <v>7846</v>
      </c>
      <c r="D1893">
        <v>2024</v>
      </c>
      <c r="E1893" t="s">
        <v>33</v>
      </c>
      <c r="F1893" t="s">
        <v>15</v>
      </c>
      <c r="G1893" t="s">
        <v>16</v>
      </c>
      <c r="H1893" t="s">
        <v>17</v>
      </c>
      <c r="I1893" t="s">
        <v>18</v>
      </c>
      <c r="J1893" t="s">
        <v>7863</v>
      </c>
      <c r="K1893" t="s">
        <v>7864</v>
      </c>
      <c r="L1893" t="s">
        <v>7865</v>
      </c>
      <c r="M1893" t="s">
        <v>7866</v>
      </c>
    </row>
    <row r="1894" spans="1:13">
      <c r="A1894">
        <v>1891</v>
      </c>
      <c r="B1894">
        <f>"038"</f>
        <v>0</v>
      </c>
      <c r="C1894" t="s">
        <v>7846</v>
      </c>
      <c r="D1894">
        <v>2024</v>
      </c>
      <c r="E1894" t="s">
        <v>38</v>
      </c>
      <c r="F1894" t="s">
        <v>15</v>
      </c>
      <c r="G1894" t="s">
        <v>16</v>
      </c>
      <c r="H1894" t="s">
        <v>17</v>
      </c>
      <c r="I1894" t="s">
        <v>18</v>
      </c>
      <c r="J1894" t="s">
        <v>7867</v>
      </c>
      <c r="K1894" t="s">
        <v>7868</v>
      </c>
      <c r="L1894" t="s">
        <v>7869</v>
      </c>
      <c r="M1894" t="s">
        <v>7870</v>
      </c>
    </row>
    <row r="1895" spans="1:13">
      <c r="A1895">
        <v>1892</v>
      </c>
      <c r="B1895">
        <f>"038"</f>
        <v>0</v>
      </c>
      <c r="C1895" t="s">
        <v>7846</v>
      </c>
      <c r="D1895">
        <v>2024</v>
      </c>
      <c r="E1895" t="s">
        <v>58</v>
      </c>
      <c r="F1895" t="s">
        <v>15</v>
      </c>
      <c r="G1895" t="s">
        <v>16</v>
      </c>
      <c r="H1895" t="s">
        <v>17</v>
      </c>
      <c r="I1895" t="s">
        <v>18</v>
      </c>
      <c r="J1895" t="s">
        <v>7871</v>
      </c>
      <c r="K1895" t="s">
        <v>7872</v>
      </c>
      <c r="L1895" t="s">
        <v>7873</v>
      </c>
      <c r="M1895" t="s">
        <v>7874</v>
      </c>
    </row>
    <row r="1896" spans="1:13">
      <c r="A1896">
        <v>1893</v>
      </c>
      <c r="B1896">
        <f>"038"</f>
        <v>0</v>
      </c>
      <c r="C1896" t="s">
        <v>7846</v>
      </c>
      <c r="D1896">
        <v>2024</v>
      </c>
      <c r="E1896" t="s">
        <v>98</v>
      </c>
      <c r="F1896" t="s">
        <v>15</v>
      </c>
      <c r="G1896" t="s">
        <v>16</v>
      </c>
      <c r="H1896" t="s">
        <v>17</v>
      </c>
      <c r="I1896" t="s">
        <v>18</v>
      </c>
      <c r="J1896" t="s">
        <v>7875</v>
      </c>
      <c r="K1896" t="s">
        <v>7876</v>
      </c>
      <c r="L1896" t="s">
        <v>7877</v>
      </c>
      <c r="M1896" t="s">
        <v>7878</v>
      </c>
    </row>
    <row r="1897" spans="1:13">
      <c r="A1897">
        <v>1894</v>
      </c>
      <c r="B1897">
        <f>"038"</f>
        <v>0</v>
      </c>
      <c r="C1897" t="s">
        <v>7846</v>
      </c>
      <c r="D1897">
        <v>2024</v>
      </c>
      <c r="E1897" t="s">
        <v>138</v>
      </c>
      <c r="F1897" t="s">
        <v>15</v>
      </c>
      <c r="G1897" t="s">
        <v>16</v>
      </c>
      <c r="H1897" t="s">
        <v>17</v>
      </c>
      <c r="I1897" t="s">
        <v>18</v>
      </c>
      <c r="J1897" t="s">
        <v>7879</v>
      </c>
      <c r="K1897" t="s">
        <v>7880</v>
      </c>
      <c r="L1897" t="s">
        <v>7881</v>
      </c>
      <c r="M1897" t="s">
        <v>7882</v>
      </c>
    </row>
    <row r="1898" spans="1:13">
      <c r="A1898">
        <v>1895</v>
      </c>
      <c r="B1898">
        <f>"038"</f>
        <v>0</v>
      </c>
      <c r="C1898" t="s">
        <v>7846</v>
      </c>
      <c r="D1898">
        <v>2024</v>
      </c>
      <c r="E1898" t="s">
        <v>183</v>
      </c>
      <c r="F1898" t="s">
        <v>15</v>
      </c>
      <c r="G1898" t="s">
        <v>16</v>
      </c>
      <c r="H1898" t="s">
        <v>17</v>
      </c>
      <c r="I1898" t="s">
        <v>18</v>
      </c>
      <c r="J1898" t="s">
        <v>7883</v>
      </c>
      <c r="K1898" t="s">
        <v>7884</v>
      </c>
      <c r="L1898" t="s">
        <v>7885</v>
      </c>
      <c r="M1898" t="s">
        <v>7886</v>
      </c>
    </row>
    <row r="1899" spans="1:13">
      <c r="A1899">
        <v>1896</v>
      </c>
      <c r="B1899">
        <f>"038"</f>
        <v>0</v>
      </c>
      <c r="C1899" t="s">
        <v>7846</v>
      </c>
      <c r="D1899">
        <v>2024</v>
      </c>
      <c r="E1899" t="s">
        <v>218</v>
      </c>
      <c r="F1899" t="s">
        <v>15</v>
      </c>
      <c r="G1899" t="s">
        <v>16</v>
      </c>
      <c r="H1899" t="s">
        <v>17</v>
      </c>
      <c r="I1899" t="s">
        <v>18</v>
      </c>
      <c r="J1899" t="s">
        <v>7887</v>
      </c>
      <c r="K1899" t="s">
        <v>7888</v>
      </c>
      <c r="L1899" t="s">
        <v>7889</v>
      </c>
      <c r="M1899" t="s">
        <v>7890</v>
      </c>
    </row>
    <row r="1900" spans="1:13">
      <c r="A1900">
        <v>1897</v>
      </c>
      <c r="B1900">
        <f>"038"</f>
        <v>0</v>
      </c>
      <c r="C1900" t="s">
        <v>7846</v>
      </c>
      <c r="D1900">
        <v>2024</v>
      </c>
      <c r="E1900" t="s">
        <v>253</v>
      </c>
      <c r="F1900" t="s">
        <v>15</v>
      </c>
      <c r="G1900" t="s">
        <v>16</v>
      </c>
      <c r="H1900" t="s">
        <v>17</v>
      </c>
      <c r="I1900" t="s">
        <v>18</v>
      </c>
      <c r="J1900" t="s">
        <v>7891</v>
      </c>
      <c r="K1900" t="s">
        <v>7892</v>
      </c>
      <c r="L1900" t="s">
        <v>7893</v>
      </c>
      <c r="M1900" t="s">
        <v>7894</v>
      </c>
    </row>
    <row r="1901" spans="1:13">
      <c r="A1901">
        <v>1898</v>
      </c>
      <c r="B1901">
        <f>"038"</f>
        <v>0</v>
      </c>
      <c r="C1901" t="s">
        <v>7846</v>
      </c>
      <c r="D1901">
        <v>2024</v>
      </c>
      <c r="E1901" t="s">
        <v>303</v>
      </c>
      <c r="F1901" t="s">
        <v>15</v>
      </c>
      <c r="G1901" t="s">
        <v>16</v>
      </c>
      <c r="H1901" t="s">
        <v>17</v>
      </c>
      <c r="I1901" t="s">
        <v>18</v>
      </c>
      <c r="J1901" t="s">
        <v>7895</v>
      </c>
      <c r="K1901" t="s">
        <v>7896</v>
      </c>
      <c r="L1901" t="s">
        <v>7897</v>
      </c>
      <c r="M1901" t="s">
        <v>7898</v>
      </c>
    </row>
    <row r="1902" spans="1:13">
      <c r="A1902">
        <v>1899</v>
      </c>
      <c r="B1902">
        <f>"038"</f>
        <v>0</v>
      </c>
      <c r="C1902" t="s">
        <v>7846</v>
      </c>
      <c r="D1902">
        <v>2024</v>
      </c>
      <c r="E1902" t="s">
        <v>692</v>
      </c>
      <c r="F1902" t="s">
        <v>15</v>
      </c>
      <c r="G1902" t="s">
        <v>16</v>
      </c>
      <c r="H1902" t="s">
        <v>17</v>
      </c>
      <c r="I1902" t="s">
        <v>18</v>
      </c>
      <c r="J1902" t="s">
        <v>7899</v>
      </c>
      <c r="K1902" t="s">
        <v>7900</v>
      </c>
      <c r="L1902" t="s">
        <v>7901</v>
      </c>
      <c r="M1902" t="s">
        <v>7902</v>
      </c>
    </row>
    <row r="1903" spans="1:13">
      <c r="A1903">
        <v>1900</v>
      </c>
      <c r="B1903">
        <f>"039"</f>
        <v>0</v>
      </c>
      <c r="C1903" t="s">
        <v>7903</v>
      </c>
      <c r="D1903">
        <v>2024</v>
      </c>
      <c r="E1903" t="s">
        <v>419</v>
      </c>
      <c r="F1903" t="s">
        <v>15</v>
      </c>
      <c r="G1903" t="s">
        <v>16</v>
      </c>
      <c r="H1903" t="s">
        <v>17</v>
      </c>
      <c r="I1903" t="s">
        <v>18</v>
      </c>
      <c r="J1903" t="s">
        <v>7904</v>
      </c>
      <c r="K1903" t="s">
        <v>7905</v>
      </c>
      <c r="L1903" t="s">
        <v>7906</v>
      </c>
      <c r="M1903" t="s">
        <v>7907</v>
      </c>
    </row>
    <row r="1904" spans="1:13">
      <c r="A1904">
        <v>1901</v>
      </c>
      <c r="B1904">
        <f>"039"</f>
        <v>0</v>
      </c>
      <c r="C1904" t="s">
        <v>7903</v>
      </c>
      <c r="D1904">
        <v>2024</v>
      </c>
      <c r="E1904" t="s">
        <v>98</v>
      </c>
      <c r="F1904" t="s">
        <v>15</v>
      </c>
      <c r="G1904" t="s">
        <v>16</v>
      </c>
      <c r="H1904" t="s">
        <v>17</v>
      </c>
      <c r="I1904" t="s">
        <v>18</v>
      </c>
      <c r="J1904" t="s">
        <v>7908</v>
      </c>
      <c r="K1904" t="s">
        <v>7909</v>
      </c>
      <c r="L1904" t="s">
        <v>7910</v>
      </c>
      <c r="M1904" t="s">
        <v>7911</v>
      </c>
    </row>
    <row r="1905" spans="1:13">
      <c r="A1905">
        <v>1902</v>
      </c>
      <c r="B1905">
        <f>"039"</f>
        <v>0</v>
      </c>
      <c r="C1905" t="s">
        <v>7903</v>
      </c>
      <c r="D1905">
        <v>2024</v>
      </c>
      <c r="E1905" t="s">
        <v>138</v>
      </c>
      <c r="F1905" t="s">
        <v>15</v>
      </c>
      <c r="G1905" t="s">
        <v>16</v>
      </c>
      <c r="H1905" t="s">
        <v>17</v>
      </c>
      <c r="I1905" t="s">
        <v>18</v>
      </c>
      <c r="J1905" t="s">
        <v>7912</v>
      </c>
      <c r="K1905" t="s">
        <v>7913</v>
      </c>
      <c r="L1905" t="s">
        <v>7914</v>
      </c>
      <c r="M1905" t="s">
        <v>7915</v>
      </c>
    </row>
    <row r="1906" spans="1:13">
      <c r="A1906">
        <v>1903</v>
      </c>
      <c r="B1906">
        <f>"039"</f>
        <v>0</v>
      </c>
      <c r="C1906" t="s">
        <v>7903</v>
      </c>
      <c r="D1906">
        <v>2024</v>
      </c>
      <c r="E1906" t="s">
        <v>183</v>
      </c>
      <c r="F1906" t="s">
        <v>15</v>
      </c>
      <c r="G1906" t="s">
        <v>16</v>
      </c>
      <c r="H1906" t="s">
        <v>17</v>
      </c>
      <c r="I1906" t="s">
        <v>18</v>
      </c>
      <c r="J1906" t="s">
        <v>7916</v>
      </c>
      <c r="K1906" t="s">
        <v>7917</v>
      </c>
      <c r="L1906" t="s">
        <v>7918</v>
      </c>
      <c r="M1906" t="s">
        <v>7919</v>
      </c>
    </row>
    <row r="1907" spans="1:13">
      <c r="A1907">
        <v>1904</v>
      </c>
      <c r="B1907">
        <f>"039"</f>
        <v>0</v>
      </c>
      <c r="C1907" t="s">
        <v>7903</v>
      </c>
      <c r="D1907">
        <v>2024</v>
      </c>
      <c r="E1907" t="s">
        <v>218</v>
      </c>
      <c r="F1907" t="s">
        <v>15</v>
      </c>
      <c r="G1907" t="s">
        <v>16</v>
      </c>
      <c r="H1907" t="s">
        <v>17</v>
      </c>
      <c r="I1907" t="s">
        <v>18</v>
      </c>
      <c r="J1907" t="s">
        <v>7920</v>
      </c>
      <c r="K1907" t="s">
        <v>7921</v>
      </c>
      <c r="L1907" t="s">
        <v>7922</v>
      </c>
      <c r="M1907" t="s">
        <v>7923</v>
      </c>
    </row>
    <row r="1908" spans="1:13">
      <c r="A1908">
        <v>1905</v>
      </c>
      <c r="B1908">
        <f>"040"</f>
        <v>0</v>
      </c>
      <c r="C1908" t="s">
        <v>7924</v>
      </c>
      <c r="D1908">
        <v>2024</v>
      </c>
      <c r="E1908" t="s">
        <v>419</v>
      </c>
      <c r="F1908" t="s">
        <v>15</v>
      </c>
      <c r="G1908" t="s">
        <v>16</v>
      </c>
      <c r="H1908" t="s">
        <v>17</v>
      </c>
      <c r="I1908" t="s">
        <v>18</v>
      </c>
      <c r="J1908" t="s">
        <v>7925</v>
      </c>
      <c r="K1908" t="s">
        <v>7926</v>
      </c>
      <c r="L1908" t="s">
        <v>7927</v>
      </c>
      <c r="M1908" t="s">
        <v>7928</v>
      </c>
    </row>
    <row r="1909" spans="1:13">
      <c r="A1909">
        <v>1906</v>
      </c>
      <c r="B1909">
        <f>"040"</f>
        <v>0</v>
      </c>
      <c r="C1909" t="s">
        <v>7924</v>
      </c>
      <c r="D1909">
        <v>2024</v>
      </c>
      <c r="E1909" t="s">
        <v>14</v>
      </c>
      <c r="F1909" t="s">
        <v>15</v>
      </c>
      <c r="G1909" t="s">
        <v>16</v>
      </c>
      <c r="H1909" t="s">
        <v>17</v>
      </c>
      <c r="I1909" t="s">
        <v>18</v>
      </c>
      <c r="J1909" t="s">
        <v>7929</v>
      </c>
      <c r="K1909" t="s">
        <v>7930</v>
      </c>
      <c r="L1909" t="s">
        <v>7931</v>
      </c>
      <c r="M1909" t="s">
        <v>7932</v>
      </c>
    </row>
    <row r="1910" spans="1:13">
      <c r="A1910">
        <v>1907</v>
      </c>
      <c r="B1910">
        <f>"040"</f>
        <v>0</v>
      </c>
      <c r="C1910" t="s">
        <v>7924</v>
      </c>
      <c r="D1910">
        <v>2024</v>
      </c>
      <c r="E1910" t="s">
        <v>23</v>
      </c>
      <c r="F1910" t="s">
        <v>15</v>
      </c>
      <c r="G1910" t="s">
        <v>16</v>
      </c>
      <c r="H1910" t="s">
        <v>17</v>
      </c>
      <c r="I1910" t="s">
        <v>18</v>
      </c>
      <c r="J1910" t="s">
        <v>7933</v>
      </c>
      <c r="K1910" t="s">
        <v>7934</v>
      </c>
      <c r="L1910" t="s">
        <v>7935</v>
      </c>
      <c r="M1910" t="s">
        <v>7936</v>
      </c>
    </row>
    <row r="1911" spans="1:13">
      <c r="A1911">
        <v>1908</v>
      </c>
      <c r="B1911">
        <f>"040"</f>
        <v>0</v>
      </c>
      <c r="C1911" t="s">
        <v>7924</v>
      </c>
      <c r="D1911">
        <v>2024</v>
      </c>
      <c r="E1911" t="s">
        <v>28</v>
      </c>
      <c r="F1911" t="s">
        <v>15</v>
      </c>
      <c r="G1911" t="s">
        <v>16</v>
      </c>
      <c r="H1911" t="s">
        <v>17</v>
      </c>
      <c r="I1911" t="s">
        <v>18</v>
      </c>
      <c r="J1911" t="s">
        <v>7937</v>
      </c>
      <c r="K1911" t="s">
        <v>7938</v>
      </c>
      <c r="L1911" t="s">
        <v>7939</v>
      </c>
      <c r="M1911" t="s">
        <v>7940</v>
      </c>
    </row>
    <row r="1912" spans="1:13">
      <c r="A1912">
        <v>1909</v>
      </c>
      <c r="B1912">
        <f>"040"</f>
        <v>0</v>
      </c>
      <c r="C1912" t="s">
        <v>7924</v>
      </c>
      <c r="D1912">
        <v>2024</v>
      </c>
      <c r="E1912" t="s">
        <v>33</v>
      </c>
      <c r="F1912" t="s">
        <v>15</v>
      </c>
      <c r="G1912" t="s">
        <v>16</v>
      </c>
      <c r="H1912" t="s">
        <v>17</v>
      </c>
      <c r="I1912" t="s">
        <v>18</v>
      </c>
      <c r="J1912" t="s">
        <v>7941</v>
      </c>
      <c r="K1912" t="s">
        <v>7942</v>
      </c>
      <c r="L1912" t="s">
        <v>7943</v>
      </c>
      <c r="M1912" t="s">
        <v>4087</v>
      </c>
    </row>
    <row r="1913" spans="1:13">
      <c r="A1913">
        <v>1910</v>
      </c>
      <c r="B1913">
        <f>"040"</f>
        <v>0</v>
      </c>
      <c r="C1913" t="s">
        <v>7924</v>
      </c>
      <c r="D1913">
        <v>2024</v>
      </c>
      <c r="E1913" t="s">
        <v>38</v>
      </c>
      <c r="F1913" t="s">
        <v>15</v>
      </c>
      <c r="G1913" t="s">
        <v>16</v>
      </c>
      <c r="H1913" t="s">
        <v>17</v>
      </c>
      <c r="I1913" t="s">
        <v>18</v>
      </c>
      <c r="J1913" t="s">
        <v>7944</v>
      </c>
      <c r="K1913" t="s">
        <v>7945</v>
      </c>
      <c r="L1913" t="s">
        <v>7946</v>
      </c>
      <c r="M1913" t="s">
        <v>7947</v>
      </c>
    </row>
    <row r="1914" spans="1:13">
      <c r="A1914">
        <v>1911</v>
      </c>
      <c r="B1914">
        <f>"040"</f>
        <v>0</v>
      </c>
      <c r="C1914" t="s">
        <v>7924</v>
      </c>
      <c r="D1914">
        <v>2024</v>
      </c>
      <c r="E1914" t="s">
        <v>43</v>
      </c>
      <c r="F1914" t="s">
        <v>15</v>
      </c>
      <c r="G1914" t="s">
        <v>16</v>
      </c>
      <c r="H1914" t="s">
        <v>17</v>
      </c>
      <c r="I1914" t="s">
        <v>18</v>
      </c>
      <c r="J1914" t="s">
        <v>7948</v>
      </c>
      <c r="K1914" t="s">
        <v>7949</v>
      </c>
      <c r="L1914" t="s">
        <v>7950</v>
      </c>
      <c r="M1914" t="s">
        <v>7951</v>
      </c>
    </row>
    <row r="1915" spans="1:13">
      <c r="A1915">
        <v>1912</v>
      </c>
      <c r="B1915">
        <f>"040"</f>
        <v>0</v>
      </c>
      <c r="C1915" t="s">
        <v>7924</v>
      </c>
      <c r="D1915">
        <v>2024</v>
      </c>
      <c r="E1915" t="s">
        <v>377</v>
      </c>
      <c r="F1915" t="s">
        <v>15</v>
      </c>
      <c r="G1915" t="s">
        <v>16</v>
      </c>
      <c r="H1915" t="s">
        <v>17</v>
      </c>
      <c r="I1915" t="s">
        <v>18</v>
      </c>
      <c r="J1915" t="s">
        <v>7952</v>
      </c>
      <c r="K1915" t="s">
        <v>7953</v>
      </c>
      <c r="L1915" t="s">
        <v>7954</v>
      </c>
      <c r="M1915" t="s">
        <v>7955</v>
      </c>
    </row>
    <row r="1916" spans="1:13">
      <c r="A1916">
        <v>1913</v>
      </c>
      <c r="B1916">
        <f>"040"</f>
        <v>0</v>
      </c>
      <c r="C1916" t="s">
        <v>7924</v>
      </c>
      <c r="D1916">
        <v>2024</v>
      </c>
      <c r="E1916" t="s">
        <v>48</v>
      </c>
      <c r="F1916" t="s">
        <v>15</v>
      </c>
      <c r="G1916" t="s">
        <v>16</v>
      </c>
      <c r="H1916" t="s">
        <v>17</v>
      </c>
      <c r="I1916" t="s">
        <v>18</v>
      </c>
      <c r="J1916" t="s">
        <v>7956</v>
      </c>
      <c r="K1916" t="s">
        <v>7957</v>
      </c>
      <c r="L1916" t="s">
        <v>7958</v>
      </c>
      <c r="M1916" t="s">
        <v>7959</v>
      </c>
    </row>
    <row r="1917" spans="1:13">
      <c r="A1917">
        <v>1914</v>
      </c>
      <c r="B1917">
        <f>"040"</f>
        <v>0</v>
      </c>
      <c r="C1917" t="s">
        <v>7924</v>
      </c>
      <c r="D1917">
        <v>2024</v>
      </c>
      <c r="E1917" t="s">
        <v>53</v>
      </c>
      <c r="F1917" t="s">
        <v>15</v>
      </c>
      <c r="G1917" t="s">
        <v>16</v>
      </c>
      <c r="H1917" t="s">
        <v>17</v>
      </c>
      <c r="I1917" t="s">
        <v>18</v>
      </c>
      <c r="J1917" t="s">
        <v>7960</v>
      </c>
      <c r="K1917" t="s">
        <v>7961</v>
      </c>
      <c r="L1917" t="s">
        <v>7962</v>
      </c>
      <c r="M1917" t="s">
        <v>7963</v>
      </c>
    </row>
    <row r="1918" spans="1:13">
      <c r="A1918">
        <v>1915</v>
      </c>
      <c r="B1918">
        <f>"040"</f>
        <v>0</v>
      </c>
      <c r="C1918" t="s">
        <v>7924</v>
      </c>
      <c r="D1918">
        <v>2024</v>
      </c>
      <c r="E1918" t="s">
        <v>58</v>
      </c>
      <c r="F1918" t="s">
        <v>15</v>
      </c>
      <c r="G1918" t="s">
        <v>16</v>
      </c>
      <c r="H1918" t="s">
        <v>17</v>
      </c>
      <c r="I1918" t="s">
        <v>18</v>
      </c>
      <c r="J1918" t="s">
        <v>7964</v>
      </c>
      <c r="K1918" t="s">
        <v>7965</v>
      </c>
      <c r="L1918" t="s">
        <v>7966</v>
      </c>
      <c r="M1918" t="s">
        <v>7967</v>
      </c>
    </row>
    <row r="1919" spans="1:13">
      <c r="A1919">
        <v>1916</v>
      </c>
      <c r="B1919">
        <f>"040"</f>
        <v>0</v>
      </c>
      <c r="C1919" t="s">
        <v>7924</v>
      </c>
      <c r="D1919">
        <v>2024</v>
      </c>
      <c r="E1919" t="s">
        <v>98</v>
      </c>
      <c r="F1919" t="s">
        <v>15</v>
      </c>
      <c r="G1919" t="s">
        <v>16</v>
      </c>
      <c r="H1919" t="s">
        <v>17</v>
      </c>
      <c r="I1919" t="s">
        <v>18</v>
      </c>
      <c r="J1919" t="s">
        <v>7968</v>
      </c>
      <c r="K1919" t="s">
        <v>7969</v>
      </c>
      <c r="L1919" t="s">
        <v>7970</v>
      </c>
      <c r="M1919" t="s">
        <v>7971</v>
      </c>
    </row>
    <row r="1920" spans="1:13">
      <c r="A1920">
        <v>1917</v>
      </c>
      <c r="B1920">
        <f>"040"</f>
        <v>0</v>
      </c>
      <c r="C1920" t="s">
        <v>7924</v>
      </c>
      <c r="D1920">
        <v>2024</v>
      </c>
      <c r="E1920" t="s">
        <v>138</v>
      </c>
      <c r="F1920" t="s">
        <v>15</v>
      </c>
      <c r="G1920" t="s">
        <v>16</v>
      </c>
      <c r="H1920" t="s">
        <v>17</v>
      </c>
      <c r="I1920" t="s">
        <v>18</v>
      </c>
      <c r="J1920" t="s">
        <v>7972</v>
      </c>
      <c r="K1920" t="s">
        <v>7973</v>
      </c>
      <c r="L1920" t="s">
        <v>7974</v>
      </c>
      <c r="M1920" t="s">
        <v>7975</v>
      </c>
    </row>
    <row r="1921" spans="1:13">
      <c r="A1921">
        <v>1918</v>
      </c>
      <c r="B1921">
        <f>"040"</f>
        <v>0</v>
      </c>
      <c r="C1921" t="s">
        <v>7924</v>
      </c>
      <c r="D1921">
        <v>2024</v>
      </c>
      <c r="E1921" t="s">
        <v>183</v>
      </c>
      <c r="F1921" t="s">
        <v>15</v>
      </c>
      <c r="G1921" t="s">
        <v>16</v>
      </c>
      <c r="H1921" t="s">
        <v>17</v>
      </c>
      <c r="I1921" t="s">
        <v>18</v>
      </c>
      <c r="J1921" t="s">
        <v>7976</v>
      </c>
      <c r="K1921" t="s">
        <v>7977</v>
      </c>
      <c r="L1921" t="s">
        <v>7978</v>
      </c>
      <c r="M1921" t="s">
        <v>7979</v>
      </c>
    </row>
    <row r="1922" spans="1:13">
      <c r="A1922">
        <v>1919</v>
      </c>
      <c r="B1922">
        <f>"040"</f>
        <v>0</v>
      </c>
      <c r="C1922" t="s">
        <v>7924</v>
      </c>
      <c r="D1922">
        <v>2024</v>
      </c>
      <c r="E1922" t="s">
        <v>218</v>
      </c>
      <c r="F1922" t="s">
        <v>15</v>
      </c>
      <c r="G1922" t="s">
        <v>16</v>
      </c>
      <c r="H1922" t="s">
        <v>17</v>
      </c>
      <c r="I1922" t="s">
        <v>18</v>
      </c>
      <c r="J1922" t="s">
        <v>7980</v>
      </c>
      <c r="K1922" t="s">
        <v>7981</v>
      </c>
      <c r="L1922" t="s">
        <v>7982</v>
      </c>
      <c r="M1922" t="s">
        <v>7983</v>
      </c>
    </row>
    <row r="1923" spans="1:13">
      <c r="A1923">
        <v>1920</v>
      </c>
      <c r="B1923">
        <f>"040"</f>
        <v>0</v>
      </c>
      <c r="C1923" t="s">
        <v>7924</v>
      </c>
      <c r="D1923">
        <v>2024</v>
      </c>
      <c r="E1923" t="s">
        <v>253</v>
      </c>
      <c r="F1923" t="s">
        <v>15</v>
      </c>
      <c r="G1923" t="s">
        <v>16</v>
      </c>
      <c r="H1923" t="s">
        <v>17</v>
      </c>
      <c r="I1923" t="s">
        <v>18</v>
      </c>
      <c r="J1923" t="s">
        <v>7984</v>
      </c>
      <c r="K1923" t="s">
        <v>7985</v>
      </c>
      <c r="L1923" t="s">
        <v>7986</v>
      </c>
      <c r="M1923" t="s">
        <v>7987</v>
      </c>
    </row>
    <row r="1924" spans="1:13">
      <c r="A1924">
        <v>1921</v>
      </c>
      <c r="B1924">
        <f>"040"</f>
        <v>0</v>
      </c>
      <c r="C1924" t="s">
        <v>7924</v>
      </c>
      <c r="D1924">
        <v>2024</v>
      </c>
      <c r="E1924" t="s">
        <v>303</v>
      </c>
      <c r="F1924" t="s">
        <v>15</v>
      </c>
      <c r="G1924" t="s">
        <v>16</v>
      </c>
      <c r="H1924" t="s">
        <v>17</v>
      </c>
      <c r="I1924" t="s">
        <v>18</v>
      </c>
      <c r="J1924" t="s">
        <v>7988</v>
      </c>
      <c r="K1924" t="s">
        <v>7989</v>
      </c>
      <c r="L1924" t="s">
        <v>7990</v>
      </c>
      <c r="M1924" t="s">
        <v>7991</v>
      </c>
    </row>
    <row r="1925" spans="1:13">
      <c r="A1925">
        <v>1922</v>
      </c>
      <c r="B1925">
        <f>"040"</f>
        <v>0</v>
      </c>
      <c r="C1925" t="s">
        <v>7924</v>
      </c>
      <c r="D1925">
        <v>2024</v>
      </c>
      <c r="E1925" t="s">
        <v>692</v>
      </c>
      <c r="F1925" t="s">
        <v>15</v>
      </c>
      <c r="G1925" t="s">
        <v>16</v>
      </c>
      <c r="H1925" t="s">
        <v>17</v>
      </c>
      <c r="I1925" t="s">
        <v>18</v>
      </c>
      <c r="J1925" t="s">
        <v>7992</v>
      </c>
      <c r="K1925" t="s">
        <v>7993</v>
      </c>
      <c r="L1925" t="s">
        <v>7994</v>
      </c>
      <c r="M1925" t="s">
        <v>7995</v>
      </c>
    </row>
    <row r="1926" spans="1:13">
      <c r="A1926">
        <v>1923</v>
      </c>
      <c r="B1926">
        <f>"041"</f>
        <v>0</v>
      </c>
      <c r="C1926" t="s">
        <v>7996</v>
      </c>
      <c r="D1926">
        <v>2024</v>
      </c>
      <c r="E1926" t="s">
        <v>218</v>
      </c>
      <c r="F1926" t="s">
        <v>15</v>
      </c>
      <c r="G1926" t="s">
        <v>16</v>
      </c>
      <c r="H1926" t="s">
        <v>17</v>
      </c>
      <c r="I1926" t="s">
        <v>18</v>
      </c>
      <c r="J1926" t="s">
        <v>7997</v>
      </c>
      <c r="K1926" t="s">
        <v>7998</v>
      </c>
      <c r="L1926" t="s">
        <v>7999</v>
      </c>
      <c r="M1926" t="s">
        <v>8000</v>
      </c>
    </row>
    <row r="1927" spans="1:13">
      <c r="A1927">
        <v>1924</v>
      </c>
      <c r="B1927">
        <f>"041"</f>
        <v>0</v>
      </c>
      <c r="C1927" t="s">
        <v>7996</v>
      </c>
      <c r="D1927">
        <v>2024</v>
      </c>
      <c r="E1927" t="s">
        <v>419</v>
      </c>
      <c r="F1927" t="s">
        <v>15</v>
      </c>
      <c r="G1927" t="s">
        <v>16</v>
      </c>
      <c r="H1927" t="s">
        <v>17</v>
      </c>
      <c r="I1927" t="s">
        <v>18</v>
      </c>
      <c r="J1927" t="s">
        <v>8001</v>
      </c>
      <c r="K1927" t="s">
        <v>8002</v>
      </c>
      <c r="L1927" t="s">
        <v>8003</v>
      </c>
      <c r="M1927" t="s">
        <v>8004</v>
      </c>
    </row>
    <row r="1928" spans="1:13">
      <c r="A1928">
        <v>1925</v>
      </c>
      <c r="B1928">
        <f>"041"</f>
        <v>0</v>
      </c>
      <c r="C1928" t="s">
        <v>7996</v>
      </c>
      <c r="D1928">
        <v>2024</v>
      </c>
      <c r="E1928" t="s">
        <v>14</v>
      </c>
      <c r="F1928" t="s">
        <v>15</v>
      </c>
      <c r="G1928" t="s">
        <v>16</v>
      </c>
      <c r="H1928" t="s">
        <v>17</v>
      </c>
      <c r="I1928" t="s">
        <v>18</v>
      </c>
      <c r="J1928" t="s">
        <v>8005</v>
      </c>
      <c r="K1928" t="s">
        <v>8006</v>
      </c>
      <c r="L1928" t="s">
        <v>8007</v>
      </c>
      <c r="M1928" t="s">
        <v>8008</v>
      </c>
    </row>
    <row r="1929" spans="1:13">
      <c r="A1929">
        <v>1926</v>
      </c>
      <c r="B1929">
        <f>"041"</f>
        <v>0</v>
      </c>
      <c r="C1929" t="s">
        <v>7996</v>
      </c>
      <c r="D1929">
        <v>2024</v>
      </c>
      <c r="E1929" t="s">
        <v>23</v>
      </c>
      <c r="F1929" t="s">
        <v>15</v>
      </c>
      <c r="G1929" t="s">
        <v>16</v>
      </c>
      <c r="H1929" t="s">
        <v>17</v>
      </c>
      <c r="I1929" t="s">
        <v>18</v>
      </c>
      <c r="J1929" t="s">
        <v>8009</v>
      </c>
      <c r="K1929" t="s">
        <v>8010</v>
      </c>
      <c r="L1929" t="s">
        <v>8011</v>
      </c>
      <c r="M1929" t="s">
        <v>8012</v>
      </c>
    </row>
    <row r="1930" spans="1:13">
      <c r="A1930">
        <v>1927</v>
      </c>
      <c r="B1930">
        <f>"041"</f>
        <v>0</v>
      </c>
      <c r="C1930" t="s">
        <v>7996</v>
      </c>
      <c r="D1930">
        <v>2024</v>
      </c>
      <c r="E1930" t="s">
        <v>28</v>
      </c>
      <c r="F1930" t="s">
        <v>15</v>
      </c>
      <c r="G1930" t="s">
        <v>16</v>
      </c>
      <c r="H1930" t="s">
        <v>17</v>
      </c>
      <c r="I1930" t="s">
        <v>18</v>
      </c>
      <c r="J1930" t="s">
        <v>8013</v>
      </c>
      <c r="K1930" t="s">
        <v>8014</v>
      </c>
      <c r="L1930" t="s">
        <v>8015</v>
      </c>
      <c r="M1930" t="s">
        <v>8016</v>
      </c>
    </row>
    <row r="1931" spans="1:13">
      <c r="A1931">
        <v>1928</v>
      </c>
      <c r="B1931">
        <f>"041"</f>
        <v>0</v>
      </c>
      <c r="C1931" t="s">
        <v>7996</v>
      </c>
      <c r="D1931">
        <v>2024</v>
      </c>
      <c r="E1931" t="s">
        <v>33</v>
      </c>
      <c r="F1931" t="s">
        <v>15</v>
      </c>
      <c r="G1931" t="s">
        <v>16</v>
      </c>
      <c r="H1931" t="s">
        <v>17</v>
      </c>
      <c r="I1931" t="s">
        <v>18</v>
      </c>
      <c r="J1931" t="s">
        <v>8017</v>
      </c>
      <c r="K1931" t="s">
        <v>8018</v>
      </c>
      <c r="L1931" t="s">
        <v>8019</v>
      </c>
      <c r="M1931" t="s">
        <v>8020</v>
      </c>
    </row>
    <row r="1932" spans="1:13">
      <c r="A1932">
        <v>1929</v>
      </c>
      <c r="B1932">
        <f>"041"</f>
        <v>0</v>
      </c>
      <c r="C1932" t="s">
        <v>7996</v>
      </c>
      <c r="D1932">
        <v>2024</v>
      </c>
      <c r="E1932" t="s">
        <v>38</v>
      </c>
      <c r="F1932" t="s">
        <v>15</v>
      </c>
      <c r="G1932" t="s">
        <v>16</v>
      </c>
      <c r="H1932" t="s">
        <v>17</v>
      </c>
      <c r="I1932" t="s">
        <v>18</v>
      </c>
      <c r="J1932" t="s">
        <v>8021</v>
      </c>
      <c r="K1932" t="s">
        <v>8022</v>
      </c>
      <c r="L1932" t="s">
        <v>8023</v>
      </c>
      <c r="M1932" t="s">
        <v>8024</v>
      </c>
    </row>
    <row r="1933" spans="1:13">
      <c r="A1933">
        <v>1930</v>
      </c>
      <c r="B1933">
        <f>"041"</f>
        <v>0</v>
      </c>
      <c r="C1933" t="s">
        <v>7996</v>
      </c>
      <c r="D1933">
        <v>2024</v>
      </c>
      <c r="E1933" t="s">
        <v>43</v>
      </c>
      <c r="F1933" t="s">
        <v>15</v>
      </c>
      <c r="G1933" t="s">
        <v>16</v>
      </c>
      <c r="H1933" t="s">
        <v>17</v>
      </c>
      <c r="I1933" t="s">
        <v>18</v>
      </c>
      <c r="J1933" t="s">
        <v>8025</v>
      </c>
      <c r="K1933" t="s">
        <v>8026</v>
      </c>
      <c r="L1933" t="s">
        <v>8027</v>
      </c>
      <c r="M1933" t="s">
        <v>8028</v>
      </c>
    </row>
    <row r="1934" spans="1:13">
      <c r="A1934">
        <v>1931</v>
      </c>
      <c r="B1934">
        <f>"041"</f>
        <v>0</v>
      </c>
      <c r="C1934" t="s">
        <v>7996</v>
      </c>
      <c r="D1934">
        <v>2024</v>
      </c>
      <c r="E1934" t="s">
        <v>377</v>
      </c>
      <c r="F1934" t="s">
        <v>15</v>
      </c>
      <c r="G1934" t="s">
        <v>16</v>
      </c>
      <c r="H1934" t="s">
        <v>17</v>
      </c>
      <c r="I1934" t="s">
        <v>18</v>
      </c>
      <c r="J1934" t="s">
        <v>8029</v>
      </c>
      <c r="K1934" t="s">
        <v>8030</v>
      </c>
      <c r="L1934" t="s">
        <v>8031</v>
      </c>
      <c r="M1934" t="s">
        <v>8032</v>
      </c>
    </row>
    <row r="1935" spans="1:13">
      <c r="A1935">
        <v>1932</v>
      </c>
      <c r="B1935">
        <f>"041"</f>
        <v>0</v>
      </c>
      <c r="C1935" t="s">
        <v>7996</v>
      </c>
      <c r="D1935">
        <v>2024</v>
      </c>
      <c r="E1935" t="s">
        <v>53</v>
      </c>
      <c r="F1935" t="s">
        <v>15</v>
      </c>
      <c r="G1935" t="s">
        <v>16</v>
      </c>
      <c r="H1935" t="s">
        <v>17</v>
      </c>
      <c r="I1935" t="s">
        <v>18</v>
      </c>
      <c r="J1935" t="s">
        <v>8033</v>
      </c>
      <c r="K1935" t="s">
        <v>8034</v>
      </c>
      <c r="L1935" t="s">
        <v>8035</v>
      </c>
      <c r="M1935" t="s">
        <v>8036</v>
      </c>
    </row>
    <row r="1936" spans="1:13">
      <c r="A1936">
        <v>1933</v>
      </c>
      <c r="B1936">
        <f>"041"</f>
        <v>0</v>
      </c>
      <c r="C1936" t="s">
        <v>7996</v>
      </c>
      <c r="D1936">
        <v>2024</v>
      </c>
      <c r="E1936" t="s">
        <v>456</v>
      </c>
      <c r="F1936" t="s">
        <v>15</v>
      </c>
      <c r="G1936" t="s">
        <v>16</v>
      </c>
      <c r="H1936" t="s">
        <v>17</v>
      </c>
      <c r="I1936" t="s">
        <v>18</v>
      </c>
      <c r="J1936" t="s">
        <v>8037</v>
      </c>
      <c r="K1936" t="s">
        <v>8038</v>
      </c>
      <c r="L1936" t="s">
        <v>8039</v>
      </c>
      <c r="M1936" t="s">
        <v>8040</v>
      </c>
    </row>
    <row r="1937" spans="1:13">
      <c r="A1937">
        <v>1934</v>
      </c>
      <c r="B1937">
        <f>"041"</f>
        <v>0</v>
      </c>
      <c r="C1937" t="s">
        <v>7996</v>
      </c>
      <c r="D1937">
        <v>2024</v>
      </c>
      <c r="E1937" t="s">
        <v>58</v>
      </c>
      <c r="F1937" t="s">
        <v>15</v>
      </c>
      <c r="G1937" t="s">
        <v>16</v>
      </c>
      <c r="H1937" t="s">
        <v>17</v>
      </c>
      <c r="I1937" t="s">
        <v>18</v>
      </c>
      <c r="J1937" t="s">
        <v>8041</v>
      </c>
      <c r="K1937" t="s">
        <v>8042</v>
      </c>
      <c r="L1937" t="s">
        <v>8043</v>
      </c>
      <c r="M1937" t="s">
        <v>8044</v>
      </c>
    </row>
    <row r="1938" spans="1:13">
      <c r="A1938">
        <v>1935</v>
      </c>
      <c r="B1938">
        <f>"041"</f>
        <v>0</v>
      </c>
      <c r="C1938" t="s">
        <v>7996</v>
      </c>
      <c r="D1938">
        <v>2024</v>
      </c>
      <c r="E1938" t="s">
        <v>63</v>
      </c>
      <c r="F1938" t="s">
        <v>15</v>
      </c>
      <c r="G1938" t="s">
        <v>16</v>
      </c>
      <c r="H1938" t="s">
        <v>17</v>
      </c>
      <c r="I1938" t="s">
        <v>18</v>
      </c>
      <c r="J1938" t="s">
        <v>8045</v>
      </c>
      <c r="K1938" t="s">
        <v>8046</v>
      </c>
      <c r="L1938" t="s">
        <v>8047</v>
      </c>
      <c r="M1938" t="s">
        <v>8048</v>
      </c>
    </row>
    <row r="1939" spans="1:13">
      <c r="A1939">
        <v>1936</v>
      </c>
      <c r="B1939">
        <f>"041"</f>
        <v>0</v>
      </c>
      <c r="C1939" t="s">
        <v>7996</v>
      </c>
      <c r="D1939">
        <v>2024</v>
      </c>
      <c r="E1939" t="s">
        <v>98</v>
      </c>
      <c r="F1939" t="s">
        <v>15</v>
      </c>
      <c r="G1939" t="s">
        <v>16</v>
      </c>
      <c r="H1939" t="s">
        <v>17</v>
      </c>
      <c r="I1939" t="s">
        <v>18</v>
      </c>
      <c r="J1939" t="s">
        <v>8049</v>
      </c>
      <c r="K1939" t="s">
        <v>8050</v>
      </c>
      <c r="L1939" t="s">
        <v>8051</v>
      </c>
      <c r="M1939" t="s">
        <v>8052</v>
      </c>
    </row>
    <row r="1940" spans="1:13">
      <c r="A1940">
        <v>1937</v>
      </c>
      <c r="B1940">
        <f>"041"</f>
        <v>0</v>
      </c>
      <c r="C1940" t="s">
        <v>7996</v>
      </c>
      <c r="D1940">
        <v>2024</v>
      </c>
      <c r="E1940" t="s">
        <v>138</v>
      </c>
      <c r="F1940" t="s">
        <v>15</v>
      </c>
      <c r="G1940" t="s">
        <v>16</v>
      </c>
      <c r="H1940" t="s">
        <v>17</v>
      </c>
      <c r="I1940" t="s">
        <v>18</v>
      </c>
      <c r="J1940" t="s">
        <v>8053</v>
      </c>
      <c r="K1940" t="s">
        <v>8054</v>
      </c>
      <c r="L1940" t="s">
        <v>8055</v>
      </c>
      <c r="M1940" t="s">
        <v>8056</v>
      </c>
    </row>
    <row r="1941" spans="1:13">
      <c r="A1941">
        <v>1938</v>
      </c>
      <c r="B1941">
        <f>"041"</f>
        <v>0</v>
      </c>
      <c r="C1941" t="s">
        <v>7996</v>
      </c>
      <c r="D1941">
        <v>2024</v>
      </c>
      <c r="E1941" t="s">
        <v>183</v>
      </c>
      <c r="F1941" t="s">
        <v>15</v>
      </c>
      <c r="G1941" t="s">
        <v>16</v>
      </c>
      <c r="H1941" t="s">
        <v>17</v>
      </c>
      <c r="I1941" t="s">
        <v>18</v>
      </c>
      <c r="J1941" t="s">
        <v>8057</v>
      </c>
      <c r="K1941" t="s">
        <v>8058</v>
      </c>
      <c r="L1941" t="s">
        <v>8059</v>
      </c>
      <c r="M1941" t="s">
        <v>8060</v>
      </c>
    </row>
    <row r="1942" spans="1:13">
      <c r="A1942">
        <v>1939</v>
      </c>
      <c r="B1942">
        <f>"041"</f>
        <v>0</v>
      </c>
      <c r="C1942" t="s">
        <v>7996</v>
      </c>
      <c r="D1942">
        <v>2024</v>
      </c>
      <c r="E1942" t="s">
        <v>253</v>
      </c>
      <c r="F1942" t="s">
        <v>15</v>
      </c>
      <c r="G1942" t="s">
        <v>16</v>
      </c>
      <c r="H1942" t="s">
        <v>17</v>
      </c>
      <c r="I1942" t="s">
        <v>18</v>
      </c>
      <c r="J1942" t="s">
        <v>8061</v>
      </c>
      <c r="K1942" t="s">
        <v>8062</v>
      </c>
      <c r="L1942" t="s">
        <v>8063</v>
      </c>
      <c r="M1942" t="s">
        <v>8064</v>
      </c>
    </row>
    <row r="1943" spans="1:13">
      <c r="A1943">
        <v>1940</v>
      </c>
      <c r="B1943">
        <f>"041"</f>
        <v>0</v>
      </c>
      <c r="C1943" t="s">
        <v>7996</v>
      </c>
      <c r="D1943">
        <v>2024</v>
      </c>
      <c r="E1943" t="s">
        <v>303</v>
      </c>
      <c r="F1943" t="s">
        <v>15</v>
      </c>
      <c r="G1943" t="s">
        <v>16</v>
      </c>
      <c r="H1943" t="s">
        <v>17</v>
      </c>
      <c r="I1943" t="s">
        <v>18</v>
      </c>
      <c r="J1943" t="s">
        <v>8065</v>
      </c>
      <c r="K1943" t="s">
        <v>8066</v>
      </c>
      <c r="L1943" t="s">
        <v>8067</v>
      </c>
      <c r="M1943" t="s">
        <v>8068</v>
      </c>
    </row>
    <row r="1944" spans="1:13">
      <c r="A1944">
        <v>1941</v>
      </c>
      <c r="B1944">
        <f>"041"</f>
        <v>0</v>
      </c>
      <c r="C1944" t="s">
        <v>7996</v>
      </c>
      <c r="D1944">
        <v>2024</v>
      </c>
      <c r="E1944" t="s">
        <v>692</v>
      </c>
      <c r="F1944" t="s">
        <v>15</v>
      </c>
      <c r="G1944" t="s">
        <v>16</v>
      </c>
      <c r="H1944" t="s">
        <v>17</v>
      </c>
      <c r="I1944" t="s">
        <v>18</v>
      </c>
      <c r="J1944" t="s">
        <v>8069</v>
      </c>
      <c r="K1944" t="s">
        <v>8070</v>
      </c>
      <c r="L1944" t="s">
        <v>8071</v>
      </c>
      <c r="M1944" t="s">
        <v>8072</v>
      </c>
    </row>
    <row r="1945" spans="1:13">
      <c r="A1945">
        <v>1942</v>
      </c>
      <c r="B1945">
        <f>"046"</f>
        <v>0</v>
      </c>
      <c r="C1945" t="s">
        <v>8073</v>
      </c>
      <c r="D1945">
        <v>2024</v>
      </c>
      <c r="E1945" t="s">
        <v>419</v>
      </c>
      <c r="F1945" t="s">
        <v>15</v>
      </c>
      <c r="G1945" t="s">
        <v>16</v>
      </c>
      <c r="H1945" t="s">
        <v>17</v>
      </c>
      <c r="I1945" t="s">
        <v>18</v>
      </c>
      <c r="J1945" t="s">
        <v>8074</v>
      </c>
      <c r="K1945" t="s">
        <v>8075</v>
      </c>
      <c r="L1945" t="s">
        <v>8076</v>
      </c>
      <c r="M1945" t="s">
        <v>8077</v>
      </c>
    </row>
    <row r="1946" spans="1:13">
      <c r="A1946">
        <v>1943</v>
      </c>
      <c r="B1946">
        <f>"046"</f>
        <v>0</v>
      </c>
      <c r="C1946" t="s">
        <v>8073</v>
      </c>
      <c r="D1946">
        <v>2024</v>
      </c>
      <c r="E1946" t="s">
        <v>14</v>
      </c>
      <c r="F1946" t="s">
        <v>15</v>
      </c>
      <c r="G1946" t="s">
        <v>16</v>
      </c>
      <c r="H1946" t="s">
        <v>17</v>
      </c>
      <c r="I1946" t="s">
        <v>18</v>
      </c>
      <c r="J1946" t="s">
        <v>8078</v>
      </c>
      <c r="K1946" t="s">
        <v>8079</v>
      </c>
      <c r="L1946" t="s">
        <v>8080</v>
      </c>
      <c r="M1946" t="s">
        <v>8081</v>
      </c>
    </row>
    <row r="1947" spans="1:13">
      <c r="A1947">
        <v>1944</v>
      </c>
      <c r="B1947">
        <f>"046"</f>
        <v>0</v>
      </c>
      <c r="C1947" t="s">
        <v>8073</v>
      </c>
      <c r="D1947">
        <v>2024</v>
      </c>
      <c r="E1947" t="s">
        <v>23</v>
      </c>
      <c r="F1947" t="s">
        <v>15</v>
      </c>
      <c r="G1947" t="s">
        <v>16</v>
      </c>
      <c r="H1947" t="s">
        <v>17</v>
      </c>
      <c r="I1947" t="s">
        <v>18</v>
      </c>
      <c r="J1947" t="s">
        <v>8082</v>
      </c>
      <c r="K1947" t="s">
        <v>8083</v>
      </c>
      <c r="L1947" t="s">
        <v>8084</v>
      </c>
      <c r="M1947" t="s">
        <v>8085</v>
      </c>
    </row>
    <row r="1948" spans="1:13">
      <c r="A1948">
        <v>1945</v>
      </c>
      <c r="B1948">
        <f>"046"</f>
        <v>0</v>
      </c>
      <c r="C1948" t="s">
        <v>8073</v>
      </c>
      <c r="D1948">
        <v>2024</v>
      </c>
      <c r="E1948" t="s">
        <v>28</v>
      </c>
      <c r="F1948" t="s">
        <v>15</v>
      </c>
      <c r="G1948" t="s">
        <v>16</v>
      </c>
      <c r="H1948" t="s">
        <v>17</v>
      </c>
      <c r="I1948" t="s">
        <v>18</v>
      </c>
      <c r="J1948" t="s">
        <v>8086</v>
      </c>
      <c r="K1948" t="s">
        <v>8087</v>
      </c>
      <c r="L1948" t="s">
        <v>8088</v>
      </c>
      <c r="M1948" t="s">
        <v>8089</v>
      </c>
    </row>
    <row r="1949" spans="1:13">
      <c r="A1949">
        <v>1946</v>
      </c>
      <c r="B1949">
        <f>"046"</f>
        <v>0</v>
      </c>
      <c r="C1949" t="s">
        <v>8073</v>
      </c>
      <c r="D1949">
        <v>2024</v>
      </c>
      <c r="E1949" t="s">
        <v>33</v>
      </c>
      <c r="F1949" t="s">
        <v>15</v>
      </c>
      <c r="G1949" t="s">
        <v>16</v>
      </c>
      <c r="H1949" t="s">
        <v>17</v>
      </c>
      <c r="I1949" t="s">
        <v>18</v>
      </c>
      <c r="J1949" t="s">
        <v>8090</v>
      </c>
      <c r="K1949" t="s">
        <v>8091</v>
      </c>
      <c r="L1949" t="s">
        <v>8092</v>
      </c>
      <c r="M1949" t="s">
        <v>8093</v>
      </c>
    </row>
    <row r="1950" spans="1:13">
      <c r="A1950">
        <v>1947</v>
      </c>
      <c r="B1950">
        <f>"046"</f>
        <v>0</v>
      </c>
      <c r="C1950" t="s">
        <v>8073</v>
      </c>
      <c r="D1950">
        <v>2024</v>
      </c>
      <c r="E1950" t="s">
        <v>38</v>
      </c>
      <c r="F1950" t="s">
        <v>15</v>
      </c>
      <c r="G1950" t="s">
        <v>16</v>
      </c>
      <c r="H1950" t="s">
        <v>17</v>
      </c>
      <c r="I1950" t="s">
        <v>18</v>
      </c>
      <c r="J1950" t="s">
        <v>8094</v>
      </c>
      <c r="K1950" t="s">
        <v>8095</v>
      </c>
      <c r="L1950" t="s">
        <v>8096</v>
      </c>
      <c r="M1950" t="s">
        <v>8097</v>
      </c>
    </row>
    <row r="1951" spans="1:13">
      <c r="A1951">
        <v>1948</v>
      </c>
      <c r="B1951">
        <f>"046"</f>
        <v>0</v>
      </c>
      <c r="C1951" t="s">
        <v>8073</v>
      </c>
      <c r="D1951">
        <v>2024</v>
      </c>
      <c r="E1951" t="s">
        <v>43</v>
      </c>
      <c r="F1951" t="s">
        <v>15</v>
      </c>
      <c r="G1951" t="s">
        <v>16</v>
      </c>
      <c r="H1951" t="s">
        <v>17</v>
      </c>
      <c r="I1951" t="s">
        <v>18</v>
      </c>
      <c r="J1951" t="s">
        <v>8098</v>
      </c>
      <c r="K1951" t="s">
        <v>8099</v>
      </c>
      <c r="L1951" t="s">
        <v>8100</v>
      </c>
      <c r="M1951" t="s">
        <v>8101</v>
      </c>
    </row>
    <row r="1952" spans="1:13">
      <c r="A1952">
        <v>1949</v>
      </c>
      <c r="B1952">
        <f>"046"</f>
        <v>0</v>
      </c>
      <c r="C1952" t="s">
        <v>8073</v>
      </c>
      <c r="D1952">
        <v>2024</v>
      </c>
      <c r="E1952" t="s">
        <v>377</v>
      </c>
      <c r="F1952" t="s">
        <v>15</v>
      </c>
      <c r="G1952" t="s">
        <v>16</v>
      </c>
      <c r="H1952" t="s">
        <v>17</v>
      </c>
      <c r="I1952" t="s">
        <v>18</v>
      </c>
      <c r="J1952" t="s">
        <v>8102</v>
      </c>
      <c r="K1952" t="s">
        <v>8103</v>
      </c>
      <c r="L1952" t="s">
        <v>8104</v>
      </c>
      <c r="M1952" t="s">
        <v>8105</v>
      </c>
    </row>
    <row r="1953" spans="1:13">
      <c r="A1953">
        <v>1950</v>
      </c>
      <c r="B1953">
        <f>"046"</f>
        <v>0</v>
      </c>
      <c r="C1953" t="s">
        <v>8073</v>
      </c>
      <c r="D1953">
        <v>2024</v>
      </c>
      <c r="E1953" t="s">
        <v>48</v>
      </c>
      <c r="F1953" t="s">
        <v>15</v>
      </c>
      <c r="G1953" t="s">
        <v>16</v>
      </c>
      <c r="H1953" t="s">
        <v>17</v>
      </c>
      <c r="I1953" t="s">
        <v>18</v>
      </c>
      <c r="J1953" t="s">
        <v>8106</v>
      </c>
      <c r="K1953" t="s">
        <v>8107</v>
      </c>
      <c r="L1953" t="s">
        <v>8108</v>
      </c>
      <c r="M1953" t="s">
        <v>8109</v>
      </c>
    </row>
    <row r="1954" spans="1:13">
      <c r="A1954">
        <v>1951</v>
      </c>
      <c r="B1954">
        <f>"046"</f>
        <v>0</v>
      </c>
      <c r="C1954" t="s">
        <v>8073</v>
      </c>
      <c r="D1954">
        <v>2024</v>
      </c>
      <c r="E1954" t="s">
        <v>53</v>
      </c>
      <c r="F1954" t="s">
        <v>15</v>
      </c>
      <c r="G1954" t="s">
        <v>16</v>
      </c>
      <c r="H1954" t="s">
        <v>17</v>
      </c>
      <c r="I1954" t="s">
        <v>18</v>
      </c>
      <c r="J1954" t="s">
        <v>8110</v>
      </c>
      <c r="K1954" t="s">
        <v>8111</v>
      </c>
      <c r="L1954" t="s">
        <v>8112</v>
      </c>
      <c r="M1954" t="s">
        <v>8113</v>
      </c>
    </row>
    <row r="1955" spans="1:13">
      <c r="A1955">
        <v>1952</v>
      </c>
      <c r="B1955">
        <f>"046"</f>
        <v>0</v>
      </c>
      <c r="C1955" t="s">
        <v>8073</v>
      </c>
      <c r="D1955">
        <v>2024</v>
      </c>
      <c r="E1955" t="s">
        <v>63</v>
      </c>
      <c r="F1955" t="s">
        <v>15</v>
      </c>
      <c r="G1955" t="s">
        <v>16</v>
      </c>
      <c r="H1955" t="s">
        <v>17</v>
      </c>
      <c r="I1955" t="s">
        <v>18</v>
      </c>
      <c r="J1955" t="s">
        <v>8114</v>
      </c>
      <c r="K1955" t="s">
        <v>8115</v>
      </c>
      <c r="L1955" t="s">
        <v>8116</v>
      </c>
      <c r="M1955" t="s">
        <v>8117</v>
      </c>
    </row>
    <row r="1956" spans="1:13">
      <c r="A1956">
        <v>1953</v>
      </c>
      <c r="B1956">
        <f>"046"</f>
        <v>0</v>
      </c>
      <c r="C1956" t="s">
        <v>8073</v>
      </c>
      <c r="D1956">
        <v>2024</v>
      </c>
      <c r="E1956" t="s">
        <v>68</v>
      </c>
      <c r="F1956" t="s">
        <v>15</v>
      </c>
      <c r="G1956" t="s">
        <v>16</v>
      </c>
      <c r="H1956" t="s">
        <v>17</v>
      </c>
      <c r="I1956" t="s">
        <v>18</v>
      </c>
      <c r="J1956" t="s">
        <v>8118</v>
      </c>
      <c r="K1956" t="s">
        <v>8119</v>
      </c>
      <c r="L1956" t="s">
        <v>8120</v>
      </c>
      <c r="M1956" t="s">
        <v>8121</v>
      </c>
    </row>
    <row r="1957" spans="1:13">
      <c r="A1957">
        <v>1954</v>
      </c>
      <c r="B1957">
        <f>"046"</f>
        <v>0</v>
      </c>
      <c r="C1957" t="s">
        <v>8073</v>
      </c>
      <c r="D1957">
        <v>2024</v>
      </c>
      <c r="E1957" t="s">
        <v>73</v>
      </c>
      <c r="F1957" t="s">
        <v>15</v>
      </c>
      <c r="G1957" t="s">
        <v>16</v>
      </c>
      <c r="H1957" t="s">
        <v>17</v>
      </c>
      <c r="I1957" t="s">
        <v>18</v>
      </c>
      <c r="J1957" t="s">
        <v>8122</v>
      </c>
      <c r="K1957" t="s">
        <v>8123</v>
      </c>
      <c r="L1957" t="s">
        <v>8124</v>
      </c>
      <c r="M1957" t="s">
        <v>8125</v>
      </c>
    </row>
    <row r="1958" spans="1:13">
      <c r="A1958">
        <v>1955</v>
      </c>
      <c r="B1958">
        <f>"046"</f>
        <v>0</v>
      </c>
      <c r="C1958" t="s">
        <v>8073</v>
      </c>
      <c r="D1958">
        <v>2024</v>
      </c>
      <c r="E1958" t="s">
        <v>78</v>
      </c>
      <c r="F1958" t="s">
        <v>15</v>
      </c>
      <c r="G1958" t="s">
        <v>16</v>
      </c>
      <c r="H1958" t="s">
        <v>17</v>
      </c>
      <c r="I1958" t="s">
        <v>18</v>
      </c>
      <c r="J1958" t="s">
        <v>8126</v>
      </c>
      <c r="K1958" t="s">
        <v>8127</v>
      </c>
      <c r="L1958" t="s">
        <v>8128</v>
      </c>
      <c r="M1958" t="s">
        <v>8129</v>
      </c>
    </row>
    <row r="1959" spans="1:13">
      <c r="A1959">
        <v>1956</v>
      </c>
      <c r="B1959">
        <f>"046"</f>
        <v>0</v>
      </c>
      <c r="C1959" t="s">
        <v>8073</v>
      </c>
      <c r="D1959">
        <v>2024</v>
      </c>
      <c r="E1959" t="s">
        <v>473</v>
      </c>
      <c r="F1959" t="s">
        <v>15</v>
      </c>
      <c r="G1959" t="s">
        <v>16</v>
      </c>
      <c r="H1959" t="s">
        <v>17</v>
      </c>
      <c r="I1959" t="s">
        <v>18</v>
      </c>
      <c r="J1959" t="s">
        <v>8130</v>
      </c>
      <c r="K1959" t="s">
        <v>8131</v>
      </c>
      <c r="L1959" t="s">
        <v>8132</v>
      </c>
      <c r="M1959" t="s">
        <v>8133</v>
      </c>
    </row>
    <row r="1960" spans="1:13">
      <c r="A1960">
        <v>1957</v>
      </c>
      <c r="B1960">
        <f>"046"</f>
        <v>0</v>
      </c>
      <c r="C1960" t="s">
        <v>8073</v>
      </c>
      <c r="D1960">
        <v>2024</v>
      </c>
      <c r="E1960" t="s">
        <v>478</v>
      </c>
      <c r="F1960" t="s">
        <v>15</v>
      </c>
      <c r="G1960" t="s">
        <v>16</v>
      </c>
      <c r="H1960" t="s">
        <v>17</v>
      </c>
      <c r="I1960" t="s">
        <v>18</v>
      </c>
      <c r="J1960" t="s">
        <v>8134</v>
      </c>
      <c r="K1960" t="s">
        <v>8135</v>
      </c>
      <c r="L1960" t="s">
        <v>8136</v>
      </c>
      <c r="M1960" t="s">
        <v>8137</v>
      </c>
    </row>
    <row r="1961" spans="1:13">
      <c r="A1961">
        <v>1958</v>
      </c>
      <c r="B1961">
        <f>"046"</f>
        <v>0</v>
      </c>
      <c r="C1961" t="s">
        <v>8073</v>
      </c>
      <c r="D1961">
        <v>2024</v>
      </c>
      <c r="E1961" t="s">
        <v>483</v>
      </c>
      <c r="F1961" t="s">
        <v>15</v>
      </c>
      <c r="G1961" t="s">
        <v>16</v>
      </c>
      <c r="H1961" t="s">
        <v>17</v>
      </c>
      <c r="I1961" t="s">
        <v>18</v>
      </c>
      <c r="J1961" t="s">
        <v>8138</v>
      </c>
      <c r="K1961" t="s">
        <v>8139</v>
      </c>
      <c r="L1961" t="s">
        <v>8140</v>
      </c>
      <c r="M1961" t="s">
        <v>8141</v>
      </c>
    </row>
    <row r="1962" spans="1:13">
      <c r="A1962">
        <v>1959</v>
      </c>
      <c r="B1962">
        <f>"046"</f>
        <v>0</v>
      </c>
      <c r="C1962" t="s">
        <v>8073</v>
      </c>
      <c r="D1962">
        <v>2024</v>
      </c>
      <c r="E1962" t="s">
        <v>83</v>
      </c>
      <c r="F1962" t="s">
        <v>15</v>
      </c>
      <c r="G1962" t="s">
        <v>16</v>
      </c>
      <c r="H1962" t="s">
        <v>17</v>
      </c>
      <c r="I1962" t="s">
        <v>18</v>
      </c>
      <c r="J1962" t="s">
        <v>8142</v>
      </c>
      <c r="K1962" t="s">
        <v>8143</v>
      </c>
      <c r="L1962" t="s">
        <v>8144</v>
      </c>
      <c r="M1962" t="s">
        <v>8145</v>
      </c>
    </row>
    <row r="1963" spans="1:13">
      <c r="A1963">
        <v>1960</v>
      </c>
      <c r="B1963">
        <f>"046"</f>
        <v>0</v>
      </c>
      <c r="C1963" t="s">
        <v>8073</v>
      </c>
      <c r="D1963">
        <v>2024</v>
      </c>
      <c r="E1963" t="s">
        <v>88</v>
      </c>
      <c r="F1963" t="s">
        <v>15</v>
      </c>
      <c r="G1963" t="s">
        <v>16</v>
      </c>
      <c r="H1963" t="s">
        <v>17</v>
      </c>
      <c r="I1963" t="s">
        <v>18</v>
      </c>
      <c r="J1963" t="s">
        <v>8146</v>
      </c>
      <c r="K1963" t="s">
        <v>8147</v>
      </c>
      <c r="L1963" t="s">
        <v>8148</v>
      </c>
      <c r="M1963" t="s">
        <v>8149</v>
      </c>
    </row>
    <row r="1964" spans="1:13">
      <c r="A1964">
        <v>1961</v>
      </c>
      <c r="B1964">
        <f>"046"</f>
        <v>0</v>
      </c>
      <c r="C1964" t="s">
        <v>8073</v>
      </c>
      <c r="D1964">
        <v>2024</v>
      </c>
      <c r="E1964" t="s">
        <v>93</v>
      </c>
      <c r="F1964" t="s">
        <v>15</v>
      </c>
      <c r="G1964" t="s">
        <v>16</v>
      </c>
      <c r="H1964" t="s">
        <v>17</v>
      </c>
      <c r="I1964" t="s">
        <v>18</v>
      </c>
      <c r="J1964" t="s">
        <v>8150</v>
      </c>
      <c r="K1964" t="s">
        <v>8151</v>
      </c>
      <c r="L1964" t="s">
        <v>8152</v>
      </c>
      <c r="M1964" t="s">
        <v>8153</v>
      </c>
    </row>
    <row r="1965" spans="1:13">
      <c r="A1965">
        <v>1962</v>
      </c>
      <c r="B1965">
        <f>"046"</f>
        <v>0</v>
      </c>
      <c r="C1965" t="s">
        <v>8073</v>
      </c>
      <c r="D1965">
        <v>2024</v>
      </c>
      <c r="E1965" t="s">
        <v>98</v>
      </c>
      <c r="F1965" t="s">
        <v>15</v>
      </c>
      <c r="G1965" t="s">
        <v>16</v>
      </c>
      <c r="H1965" t="s">
        <v>17</v>
      </c>
      <c r="I1965" t="s">
        <v>18</v>
      </c>
      <c r="J1965" t="s">
        <v>8154</v>
      </c>
      <c r="K1965" t="s">
        <v>8155</v>
      </c>
      <c r="L1965" t="s">
        <v>8156</v>
      </c>
      <c r="M1965" t="s">
        <v>8157</v>
      </c>
    </row>
    <row r="1966" spans="1:13">
      <c r="A1966">
        <v>1963</v>
      </c>
      <c r="B1966">
        <f>"046"</f>
        <v>0</v>
      </c>
      <c r="C1966" t="s">
        <v>8073</v>
      </c>
      <c r="D1966">
        <v>2024</v>
      </c>
      <c r="E1966" t="s">
        <v>504</v>
      </c>
      <c r="F1966" t="s">
        <v>15</v>
      </c>
      <c r="G1966" t="s">
        <v>16</v>
      </c>
      <c r="H1966" t="s">
        <v>17</v>
      </c>
      <c r="I1966" t="s">
        <v>18</v>
      </c>
      <c r="J1966" t="s">
        <v>8158</v>
      </c>
      <c r="K1966" t="s">
        <v>8159</v>
      </c>
      <c r="L1966" t="s">
        <v>8160</v>
      </c>
      <c r="M1966" t="s">
        <v>8161</v>
      </c>
    </row>
    <row r="1967" spans="1:13">
      <c r="A1967">
        <v>1964</v>
      </c>
      <c r="B1967">
        <f>"046"</f>
        <v>0</v>
      </c>
      <c r="C1967" t="s">
        <v>8073</v>
      </c>
      <c r="D1967">
        <v>2024</v>
      </c>
      <c r="E1967" t="s">
        <v>509</v>
      </c>
      <c r="F1967" t="s">
        <v>15</v>
      </c>
      <c r="G1967" t="s">
        <v>16</v>
      </c>
      <c r="H1967" t="s">
        <v>17</v>
      </c>
      <c r="I1967" t="s">
        <v>18</v>
      </c>
      <c r="J1967" t="s">
        <v>8162</v>
      </c>
      <c r="K1967" t="s">
        <v>8163</v>
      </c>
      <c r="L1967" t="s">
        <v>8164</v>
      </c>
      <c r="M1967" t="s">
        <v>8165</v>
      </c>
    </row>
    <row r="1968" spans="1:13">
      <c r="A1968">
        <v>1965</v>
      </c>
      <c r="B1968">
        <f>"046"</f>
        <v>0</v>
      </c>
      <c r="C1968" t="s">
        <v>8073</v>
      </c>
      <c r="D1968">
        <v>2024</v>
      </c>
      <c r="E1968" t="s">
        <v>103</v>
      </c>
      <c r="F1968" t="s">
        <v>15</v>
      </c>
      <c r="G1968" t="s">
        <v>16</v>
      </c>
      <c r="H1968" t="s">
        <v>17</v>
      </c>
      <c r="I1968" t="s">
        <v>18</v>
      </c>
      <c r="J1968" t="s">
        <v>8166</v>
      </c>
      <c r="K1968" t="s">
        <v>8167</v>
      </c>
      <c r="L1968" t="s">
        <v>8168</v>
      </c>
      <c r="M1968" t="s">
        <v>8169</v>
      </c>
    </row>
    <row r="1969" spans="1:13">
      <c r="A1969">
        <v>1966</v>
      </c>
      <c r="B1969">
        <f>"046"</f>
        <v>0</v>
      </c>
      <c r="C1969" t="s">
        <v>8073</v>
      </c>
      <c r="D1969">
        <v>2024</v>
      </c>
      <c r="E1969" t="s">
        <v>108</v>
      </c>
      <c r="F1969" t="s">
        <v>15</v>
      </c>
      <c r="G1969" t="s">
        <v>16</v>
      </c>
      <c r="H1969" t="s">
        <v>17</v>
      </c>
      <c r="I1969" t="s">
        <v>18</v>
      </c>
      <c r="J1969" t="s">
        <v>8170</v>
      </c>
      <c r="K1969" t="s">
        <v>8171</v>
      </c>
      <c r="L1969" t="s">
        <v>8172</v>
      </c>
      <c r="M1969" t="s">
        <v>8173</v>
      </c>
    </row>
    <row r="1970" spans="1:13">
      <c r="A1970">
        <v>1967</v>
      </c>
      <c r="B1970">
        <f>"046"</f>
        <v>0</v>
      </c>
      <c r="C1970" t="s">
        <v>8073</v>
      </c>
      <c r="D1970">
        <v>2024</v>
      </c>
      <c r="E1970" t="s">
        <v>113</v>
      </c>
      <c r="F1970" t="s">
        <v>15</v>
      </c>
      <c r="G1970" t="s">
        <v>16</v>
      </c>
      <c r="H1970" t="s">
        <v>17</v>
      </c>
      <c r="I1970" t="s">
        <v>18</v>
      </c>
      <c r="J1970" t="s">
        <v>8174</v>
      </c>
      <c r="K1970" t="s">
        <v>8175</v>
      </c>
      <c r="L1970" t="s">
        <v>8176</v>
      </c>
      <c r="M1970" t="s">
        <v>8177</v>
      </c>
    </row>
    <row r="1971" spans="1:13">
      <c r="A1971">
        <v>1968</v>
      </c>
      <c r="B1971">
        <f>"046"</f>
        <v>0</v>
      </c>
      <c r="C1971" t="s">
        <v>8073</v>
      </c>
      <c r="D1971">
        <v>2024</v>
      </c>
      <c r="E1971" t="s">
        <v>118</v>
      </c>
      <c r="F1971" t="s">
        <v>15</v>
      </c>
      <c r="G1971" t="s">
        <v>16</v>
      </c>
      <c r="H1971" t="s">
        <v>17</v>
      </c>
      <c r="I1971" t="s">
        <v>18</v>
      </c>
      <c r="J1971" t="s">
        <v>8178</v>
      </c>
      <c r="K1971" t="s">
        <v>8179</v>
      </c>
      <c r="L1971" t="s">
        <v>8180</v>
      </c>
      <c r="M1971" t="s">
        <v>8181</v>
      </c>
    </row>
    <row r="1972" spans="1:13">
      <c r="A1972">
        <v>1969</v>
      </c>
      <c r="B1972">
        <f>"046"</f>
        <v>0</v>
      </c>
      <c r="C1972" t="s">
        <v>8073</v>
      </c>
      <c r="D1972">
        <v>2024</v>
      </c>
      <c r="E1972" t="s">
        <v>123</v>
      </c>
      <c r="F1972" t="s">
        <v>15</v>
      </c>
      <c r="G1972" t="s">
        <v>16</v>
      </c>
      <c r="H1972" t="s">
        <v>17</v>
      </c>
      <c r="I1972" t="s">
        <v>18</v>
      </c>
      <c r="J1972" t="s">
        <v>8182</v>
      </c>
      <c r="K1972" t="s">
        <v>8183</v>
      </c>
      <c r="L1972" t="s">
        <v>8184</v>
      </c>
      <c r="M1972" t="s">
        <v>8185</v>
      </c>
    </row>
    <row r="1973" spans="1:13">
      <c r="A1973">
        <v>1970</v>
      </c>
      <c r="B1973">
        <f>"046"</f>
        <v>0</v>
      </c>
      <c r="C1973" t="s">
        <v>8073</v>
      </c>
      <c r="D1973">
        <v>2024</v>
      </c>
      <c r="E1973" t="s">
        <v>128</v>
      </c>
      <c r="F1973" t="s">
        <v>15</v>
      </c>
      <c r="G1973" t="s">
        <v>16</v>
      </c>
      <c r="H1973" t="s">
        <v>17</v>
      </c>
      <c r="I1973" t="s">
        <v>18</v>
      </c>
      <c r="J1973" t="s">
        <v>8186</v>
      </c>
      <c r="K1973" t="s">
        <v>8187</v>
      </c>
      <c r="L1973" t="s">
        <v>8188</v>
      </c>
      <c r="M1973" t="s">
        <v>8189</v>
      </c>
    </row>
    <row r="1974" spans="1:13">
      <c r="A1974">
        <v>1971</v>
      </c>
      <c r="B1974">
        <f>"046"</f>
        <v>0</v>
      </c>
      <c r="C1974" t="s">
        <v>8073</v>
      </c>
      <c r="D1974">
        <v>2024</v>
      </c>
      <c r="E1974" t="s">
        <v>534</v>
      </c>
      <c r="F1974" t="s">
        <v>15</v>
      </c>
      <c r="G1974" t="s">
        <v>16</v>
      </c>
      <c r="H1974" t="s">
        <v>17</v>
      </c>
      <c r="I1974" t="s">
        <v>18</v>
      </c>
      <c r="J1974" t="s">
        <v>8190</v>
      </c>
      <c r="K1974" t="s">
        <v>8191</v>
      </c>
      <c r="L1974" t="s">
        <v>8192</v>
      </c>
      <c r="M1974" t="s">
        <v>8193</v>
      </c>
    </row>
    <row r="1975" spans="1:13">
      <c r="A1975">
        <v>1972</v>
      </c>
      <c r="B1975">
        <f>"046"</f>
        <v>0</v>
      </c>
      <c r="C1975" t="s">
        <v>8073</v>
      </c>
      <c r="D1975">
        <v>2024</v>
      </c>
      <c r="E1975" t="s">
        <v>138</v>
      </c>
      <c r="F1975" t="s">
        <v>15</v>
      </c>
      <c r="G1975" t="s">
        <v>16</v>
      </c>
      <c r="H1975" t="s">
        <v>17</v>
      </c>
      <c r="I1975" t="s">
        <v>18</v>
      </c>
      <c r="J1975" t="s">
        <v>8194</v>
      </c>
      <c r="K1975" t="s">
        <v>8195</v>
      </c>
      <c r="L1975" t="s">
        <v>8196</v>
      </c>
      <c r="M1975" t="s">
        <v>8197</v>
      </c>
    </row>
    <row r="1976" spans="1:13">
      <c r="A1976">
        <v>1973</v>
      </c>
      <c r="B1976">
        <f>"046"</f>
        <v>0</v>
      </c>
      <c r="C1976" t="s">
        <v>8073</v>
      </c>
      <c r="D1976">
        <v>2024</v>
      </c>
      <c r="E1976" t="s">
        <v>143</v>
      </c>
      <c r="F1976" t="s">
        <v>15</v>
      </c>
      <c r="G1976" t="s">
        <v>16</v>
      </c>
      <c r="H1976" t="s">
        <v>17</v>
      </c>
      <c r="I1976" t="s">
        <v>18</v>
      </c>
      <c r="J1976" t="s">
        <v>8198</v>
      </c>
      <c r="K1976" t="s">
        <v>8199</v>
      </c>
      <c r="L1976" t="s">
        <v>8200</v>
      </c>
      <c r="M1976" t="s">
        <v>8201</v>
      </c>
    </row>
    <row r="1977" spans="1:13">
      <c r="A1977">
        <v>1974</v>
      </c>
      <c r="B1977">
        <f>"046"</f>
        <v>0</v>
      </c>
      <c r="C1977" t="s">
        <v>8073</v>
      </c>
      <c r="D1977">
        <v>2024</v>
      </c>
      <c r="E1977" t="s">
        <v>148</v>
      </c>
      <c r="F1977" t="s">
        <v>15</v>
      </c>
      <c r="G1977" t="s">
        <v>16</v>
      </c>
      <c r="H1977" t="s">
        <v>17</v>
      </c>
      <c r="I1977" t="s">
        <v>18</v>
      </c>
      <c r="J1977" t="s">
        <v>8202</v>
      </c>
      <c r="K1977" t="s">
        <v>8203</v>
      </c>
      <c r="L1977" t="s">
        <v>8204</v>
      </c>
      <c r="M1977" t="s">
        <v>8205</v>
      </c>
    </row>
    <row r="1978" spans="1:13">
      <c r="A1978">
        <v>1975</v>
      </c>
      <c r="B1978">
        <f>"046"</f>
        <v>0</v>
      </c>
      <c r="C1978" t="s">
        <v>8073</v>
      </c>
      <c r="D1978">
        <v>2024</v>
      </c>
      <c r="E1978" t="s">
        <v>1759</v>
      </c>
      <c r="F1978" t="s">
        <v>15</v>
      </c>
      <c r="G1978" t="s">
        <v>16</v>
      </c>
      <c r="H1978" t="s">
        <v>17</v>
      </c>
      <c r="I1978" t="s">
        <v>18</v>
      </c>
      <c r="J1978" t="s">
        <v>8206</v>
      </c>
      <c r="K1978" t="s">
        <v>8207</v>
      </c>
      <c r="L1978" t="s">
        <v>8208</v>
      </c>
      <c r="M1978" t="s">
        <v>8209</v>
      </c>
    </row>
    <row r="1979" spans="1:13">
      <c r="A1979">
        <v>1976</v>
      </c>
      <c r="B1979">
        <f>"046"</f>
        <v>0</v>
      </c>
      <c r="C1979" t="s">
        <v>8073</v>
      </c>
      <c r="D1979">
        <v>2024</v>
      </c>
      <c r="E1979" t="s">
        <v>551</v>
      </c>
      <c r="F1979" t="s">
        <v>15</v>
      </c>
      <c r="G1979" t="s">
        <v>16</v>
      </c>
      <c r="H1979" t="s">
        <v>17</v>
      </c>
      <c r="I1979" t="s">
        <v>18</v>
      </c>
      <c r="J1979" t="s">
        <v>8210</v>
      </c>
      <c r="K1979" t="s">
        <v>8211</v>
      </c>
      <c r="L1979" t="s">
        <v>8212</v>
      </c>
      <c r="M1979" t="s">
        <v>8213</v>
      </c>
    </row>
    <row r="1980" spans="1:13">
      <c r="A1980">
        <v>1977</v>
      </c>
      <c r="B1980">
        <f>"046"</f>
        <v>0</v>
      </c>
      <c r="C1980" t="s">
        <v>8073</v>
      </c>
      <c r="D1980">
        <v>2024</v>
      </c>
      <c r="E1980" t="s">
        <v>153</v>
      </c>
      <c r="F1980" t="s">
        <v>15</v>
      </c>
      <c r="G1980" t="s">
        <v>16</v>
      </c>
      <c r="H1980" t="s">
        <v>17</v>
      </c>
      <c r="I1980" t="s">
        <v>18</v>
      </c>
      <c r="J1980" t="s">
        <v>8214</v>
      </c>
      <c r="K1980" t="s">
        <v>8215</v>
      </c>
      <c r="L1980" t="s">
        <v>8216</v>
      </c>
      <c r="M1980" t="s">
        <v>8217</v>
      </c>
    </row>
    <row r="1981" spans="1:13">
      <c r="A1981">
        <v>1978</v>
      </c>
      <c r="B1981">
        <f>"046"</f>
        <v>0</v>
      </c>
      <c r="C1981" t="s">
        <v>8073</v>
      </c>
      <c r="D1981">
        <v>2024</v>
      </c>
      <c r="E1981" t="s">
        <v>158</v>
      </c>
      <c r="F1981" t="s">
        <v>15</v>
      </c>
      <c r="G1981" t="s">
        <v>16</v>
      </c>
      <c r="H1981" t="s">
        <v>17</v>
      </c>
      <c r="I1981" t="s">
        <v>18</v>
      </c>
      <c r="J1981" t="s">
        <v>8218</v>
      </c>
      <c r="K1981" t="s">
        <v>8219</v>
      </c>
      <c r="L1981" t="s">
        <v>8220</v>
      </c>
      <c r="M1981" t="s">
        <v>8221</v>
      </c>
    </row>
    <row r="1982" spans="1:13">
      <c r="A1982">
        <v>1979</v>
      </c>
      <c r="B1982">
        <f>"046"</f>
        <v>0</v>
      </c>
      <c r="C1982" t="s">
        <v>8073</v>
      </c>
      <c r="D1982">
        <v>2024</v>
      </c>
      <c r="E1982" t="s">
        <v>163</v>
      </c>
      <c r="F1982" t="s">
        <v>15</v>
      </c>
      <c r="G1982" t="s">
        <v>16</v>
      </c>
      <c r="H1982" t="s">
        <v>17</v>
      </c>
      <c r="I1982" t="s">
        <v>18</v>
      </c>
      <c r="J1982" t="s">
        <v>8222</v>
      </c>
      <c r="K1982" t="s">
        <v>8223</v>
      </c>
      <c r="L1982" t="s">
        <v>8224</v>
      </c>
      <c r="M1982" t="s">
        <v>8225</v>
      </c>
    </row>
    <row r="1983" spans="1:13">
      <c r="A1983">
        <v>1980</v>
      </c>
      <c r="B1983">
        <f>"046"</f>
        <v>0</v>
      </c>
      <c r="C1983" t="s">
        <v>8073</v>
      </c>
      <c r="D1983">
        <v>2024</v>
      </c>
      <c r="E1983" t="s">
        <v>168</v>
      </c>
      <c r="F1983" t="s">
        <v>15</v>
      </c>
      <c r="G1983" t="s">
        <v>16</v>
      </c>
      <c r="H1983" t="s">
        <v>17</v>
      </c>
      <c r="I1983" t="s">
        <v>18</v>
      </c>
      <c r="J1983" t="s">
        <v>8226</v>
      </c>
      <c r="K1983" t="s">
        <v>8227</v>
      </c>
      <c r="L1983" t="s">
        <v>8228</v>
      </c>
      <c r="M1983" t="s">
        <v>8229</v>
      </c>
    </row>
    <row r="1984" spans="1:13">
      <c r="A1984">
        <v>1981</v>
      </c>
      <c r="B1984">
        <f>"046"</f>
        <v>0</v>
      </c>
      <c r="C1984" t="s">
        <v>8073</v>
      </c>
      <c r="D1984">
        <v>2024</v>
      </c>
      <c r="E1984" t="s">
        <v>173</v>
      </c>
      <c r="F1984" t="s">
        <v>15</v>
      </c>
      <c r="G1984" t="s">
        <v>16</v>
      </c>
      <c r="H1984" t="s">
        <v>17</v>
      </c>
      <c r="I1984" t="s">
        <v>18</v>
      </c>
      <c r="J1984" t="s">
        <v>8230</v>
      </c>
      <c r="K1984" t="s">
        <v>8231</v>
      </c>
      <c r="L1984" t="s">
        <v>8232</v>
      </c>
      <c r="M1984" t="s">
        <v>8233</v>
      </c>
    </row>
    <row r="1985" spans="1:13">
      <c r="A1985">
        <v>1982</v>
      </c>
      <c r="B1985">
        <f>"046"</f>
        <v>0</v>
      </c>
      <c r="C1985" t="s">
        <v>8073</v>
      </c>
      <c r="D1985">
        <v>2024</v>
      </c>
      <c r="E1985" t="s">
        <v>183</v>
      </c>
      <c r="F1985" t="s">
        <v>15</v>
      </c>
      <c r="G1985" t="s">
        <v>16</v>
      </c>
      <c r="H1985" t="s">
        <v>17</v>
      </c>
      <c r="I1985" t="s">
        <v>18</v>
      </c>
      <c r="J1985" t="s">
        <v>8234</v>
      </c>
      <c r="K1985" t="s">
        <v>8235</v>
      </c>
      <c r="L1985" t="s">
        <v>8236</v>
      </c>
      <c r="M1985" t="s">
        <v>8237</v>
      </c>
    </row>
    <row r="1986" spans="1:13">
      <c r="A1986">
        <v>1983</v>
      </c>
      <c r="B1986">
        <f>"046"</f>
        <v>0</v>
      </c>
      <c r="C1986" t="s">
        <v>8073</v>
      </c>
      <c r="D1986">
        <v>2024</v>
      </c>
      <c r="E1986" t="s">
        <v>384</v>
      </c>
      <c r="F1986" t="s">
        <v>15</v>
      </c>
      <c r="G1986" t="s">
        <v>16</v>
      </c>
      <c r="H1986" t="s">
        <v>17</v>
      </c>
      <c r="I1986" t="s">
        <v>18</v>
      </c>
      <c r="J1986" t="s">
        <v>8238</v>
      </c>
      <c r="K1986" t="s">
        <v>8239</v>
      </c>
      <c r="L1986" t="s">
        <v>8240</v>
      </c>
      <c r="M1986" t="s">
        <v>8241</v>
      </c>
    </row>
    <row r="1987" spans="1:13">
      <c r="A1987">
        <v>1984</v>
      </c>
      <c r="B1987">
        <f>"046"</f>
        <v>0</v>
      </c>
      <c r="C1987" t="s">
        <v>8073</v>
      </c>
      <c r="D1987">
        <v>2024</v>
      </c>
      <c r="E1987" t="s">
        <v>188</v>
      </c>
      <c r="F1987" t="s">
        <v>15</v>
      </c>
      <c r="G1987" t="s">
        <v>16</v>
      </c>
      <c r="H1987" t="s">
        <v>17</v>
      </c>
      <c r="I1987" t="s">
        <v>18</v>
      </c>
      <c r="J1987" t="s">
        <v>8242</v>
      </c>
      <c r="K1987" t="s">
        <v>8243</v>
      </c>
      <c r="L1987" t="s">
        <v>8244</v>
      </c>
      <c r="M1987" t="s">
        <v>8245</v>
      </c>
    </row>
    <row r="1988" spans="1:13">
      <c r="A1988">
        <v>1985</v>
      </c>
      <c r="B1988">
        <f>"046"</f>
        <v>0</v>
      </c>
      <c r="C1988" t="s">
        <v>8073</v>
      </c>
      <c r="D1988">
        <v>2024</v>
      </c>
      <c r="E1988" t="s">
        <v>193</v>
      </c>
      <c r="F1988" t="s">
        <v>15</v>
      </c>
      <c r="G1988" t="s">
        <v>16</v>
      </c>
      <c r="H1988" t="s">
        <v>17</v>
      </c>
      <c r="I1988" t="s">
        <v>18</v>
      </c>
      <c r="J1988" t="s">
        <v>8246</v>
      </c>
      <c r="K1988" t="s">
        <v>8247</v>
      </c>
      <c r="L1988" t="s">
        <v>8248</v>
      </c>
      <c r="M1988" t="s">
        <v>8249</v>
      </c>
    </row>
    <row r="1989" spans="1:13">
      <c r="A1989">
        <v>1986</v>
      </c>
      <c r="B1989">
        <f>"046"</f>
        <v>0</v>
      </c>
      <c r="C1989" t="s">
        <v>8073</v>
      </c>
      <c r="D1989">
        <v>2024</v>
      </c>
      <c r="E1989" t="s">
        <v>198</v>
      </c>
      <c r="F1989" t="s">
        <v>15</v>
      </c>
      <c r="G1989" t="s">
        <v>16</v>
      </c>
      <c r="H1989" t="s">
        <v>17</v>
      </c>
      <c r="I1989" t="s">
        <v>18</v>
      </c>
      <c r="J1989" t="s">
        <v>8250</v>
      </c>
      <c r="K1989" t="s">
        <v>8251</v>
      </c>
      <c r="L1989" t="s">
        <v>8252</v>
      </c>
      <c r="M1989" t="s">
        <v>8253</v>
      </c>
    </row>
    <row r="1990" spans="1:13">
      <c r="A1990">
        <v>1987</v>
      </c>
      <c r="B1990">
        <f>"046"</f>
        <v>0</v>
      </c>
      <c r="C1990" t="s">
        <v>8073</v>
      </c>
      <c r="D1990">
        <v>2024</v>
      </c>
      <c r="E1990" t="s">
        <v>203</v>
      </c>
      <c r="F1990" t="s">
        <v>15</v>
      </c>
      <c r="G1990" t="s">
        <v>16</v>
      </c>
      <c r="H1990" t="s">
        <v>17</v>
      </c>
      <c r="I1990" t="s">
        <v>18</v>
      </c>
      <c r="J1990" t="s">
        <v>8254</v>
      </c>
      <c r="K1990" t="s">
        <v>8255</v>
      </c>
      <c r="L1990" t="s">
        <v>8256</v>
      </c>
      <c r="M1990" t="s">
        <v>8257</v>
      </c>
    </row>
    <row r="1991" spans="1:13">
      <c r="A1991">
        <v>1988</v>
      </c>
      <c r="B1991">
        <f>"046"</f>
        <v>0</v>
      </c>
      <c r="C1991" t="s">
        <v>8073</v>
      </c>
      <c r="D1991">
        <v>2024</v>
      </c>
      <c r="E1991" t="s">
        <v>389</v>
      </c>
      <c r="F1991" t="s">
        <v>15</v>
      </c>
      <c r="G1991" t="s">
        <v>16</v>
      </c>
      <c r="H1991" t="s">
        <v>17</v>
      </c>
      <c r="I1991" t="s">
        <v>18</v>
      </c>
      <c r="J1991" t="s">
        <v>8258</v>
      </c>
      <c r="K1991" t="s">
        <v>8259</v>
      </c>
      <c r="L1991" t="s">
        <v>8260</v>
      </c>
      <c r="M1991" t="s">
        <v>8261</v>
      </c>
    </row>
    <row r="1992" spans="1:13">
      <c r="A1992">
        <v>1989</v>
      </c>
      <c r="B1992">
        <f>"046"</f>
        <v>0</v>
      </c>
      <c r="C1992" t="s">
        <v>8073</v>
      </c>
      <c r="D1992">
        <v>2024</v>
      </c>
      <c r="E1992" t="s">
        <v>394</v>
      </c>
      <c r="F1992" t="s">
        <v>15</v>
      </c>
      <c r="G1992" t="s">
        <v>16</v>
      </c>
      <c r="H1992" t="s">
        <v>17</v>
      </c>
      <c r="I1992" t="s">
        <v>18</v>
      </c>
      <c r="J1992" t="s">
        <v>8262</v>
      </c>
      <c r="K1992" t="s">
        <v>8263</v>
      </c>
      <c r="L1992" t="s">
        <v>8264</v>
      </c>
      <c r="M1992" t="s">
        <v>8265</v>
      </c>
    </row>
    <row r="1993" spans="1:13">
      <c r="A1993">
        <v>1990</v>
      </c>
      <c r="B1993">
        <f>"046"</f>
        <v>0</v>
      </c>
      <c r="C1993" t="s">
        <v>8073</v>
      </c>
      <c r="D1993">
        <v>2024</v>
      </c>
      <c r="E1993" t="s">
        <v>208</v>
      </c>
      <c r="F1993" t="s">
        <v>15</v>
      </c>
      <c r="G1993" t="s">
        <v>16</v>
      </c>
      <c r="H1993" t="s">
        <v>17</v>
      </c>
      <c r="I1993" t="s">
        <v>18</v>
      </c>
      <c r="J1993" t="s">
        <v>8266</v>
      </c>
      <c r="K1993" t="s">
        <v>8267</v>
      </c>
      <c r="L1993" t="s">
        <v>8268</v>
      </c>
      <c r="M1993" t="s">
        <v>8269</v>
      </c>
    </row>
    <row r="1994" spans="1:13">
      <c r="A1994">
        <v>1991</v>
      </c>
      <c r="B1994">
        <f>"046"</f>
        <v>0</v>
      </c>
      <c r="C1994" t="s">
        <v>8073</v>
      </c>
      <c r="D1994">
        <v>2024</v>
      </c>
      <c r="E1994" t="s">
        <v>213</v>
      </c>
      <c r="F1994" t="s">
        <v>15</v>
      </c>
      <c r="G1994" t="s">
        <v>16</v>
      </c>
      <c r="H1994" t="s">
        <v>17</v>
      </c>
      <c r="I1994" t="s">
        <v>18</v>
      </c>
      <c r="J1994" t="s">
        <v>8270</v>
      </c>
      <c r="K1994" t="s">
        <v>8271</v>
      </c>
      <c r="L1994" t="s">
        <v>8272</v>
      </c>
      <c r="M1994" t="s">
        <v>8273</v>
      </c>
    </row>
    <row r="1995" spans="1:13">
      <c r="A1995">
        <v>1992</v>
      </c>
      <c r="B1995">
        <f>"046"</f>
        <v>0</v>
      </c>
      <c r="C1995" t="s">
        <v>8073</v>
      </c>
      <c r="D1995">
        <v>2024</v>
      </c>
      <c r="E1995" t="s">
        <v>615</v>
      </c>
      <c r="F1995" t="s">
        <v>15</v>
      </c>
      <c r="G1995" t="s">
        <v>16</v>
      </c>
      <c r="H1995" t="s">
        <v>17</v>
      </c>
      <c r="I1995" t="s">
        <v>18</v>
      </c>
      <c r="J1995" t="s">
        <v>8274</v>
      </c>
      <c r="K1995" t="s">
        <v>8275</v>
      </c>
      <c r="L1995" t="s">
        <v>8276</v>
      </c>
      <c r="M1995" t="s">
        <v>8277</v>
      </c>
    </row>
    <row r="1996" spans="1:13">
      <c r="A1996">
        <v>1993</v>
      </c>
      <c r="B1996">
        <f>"046"</f>
        <v>0</v>
      </c>
      <c r="C1996" t="s">
        <v>8073</v>
      </c>
      <c r="D1996">
        <v>2024</v>
      </c>
      <c r="E1996" t="s">
        <v>403</v>
      </c>
      <c r="F1996" t="s">
        <v>15</v>
      </c>
      <c r="G1996" t="s">
        <v>16</v>
      </c>
      <c r="H1996" t="s">
        <v>17</v>
      </c>
      <c r="I1996" t="s">
        <v>18</v>
      </c>
      <c r="J1996" t="s">
        <v>8278</v>
      </c>
      <c r="K1996" t="s">
        <v>8279</v>
      </c>
      <c r="L1996" t="s">
        <v>8280</v>
      </c>
      <c r="M1996" t="s">
        <v>8281</v>
      </c>
    </row>
    <row r="1997" spans="1:13">
      <c r="A1997">
        <v>1994</v>
      </c>
      <c r="B1997">
        <f>"046"</f>
        <v>0</v>
      </c>
      <c r="C1997" t="s">
        <v>8073</v>
      </c>
      <c r="D1997">
        <v>2024</v>
      </c>
      <c r="E1997" t="s">
        <v>408</v>
      </c>
      <c r="F1997" t="s">
        <v>15</v>
      </c>
      <c r="G1997" t="s">
        <v>16</v>
      </c>
      <c r="H1997" t="s">
        <v>17</v>
      </c>
      <c r="I1997" t="s">
        <v>18</v>
      </c>
      <c r="J1997" t="s">
        <v>8282</v>
      </c>
      <c r="K1997" t="s">
        <v>8283</v>
      </c>
      <c r="L1997" t="s">
        <v>8284</v>
      </c>
      <c r="M1997" t="s">
        <v>8285</v>
      </c>
    </row>
    <row r="1998" spans="1:13">
      <c r="A1998">
        <v>1995</v>
      </c>
      <c r="B1998">
        <f>"046"</f>
        <v>0</v>
      </c>
      <c r="C1998" t="s">
        <v>8073</v>
      </c>
      <c r="D1998">
        <v>2024</v>
      </c>
      <c r="E1998" t="s">
        <v>413</v>
      </c>
      <c r="F1998" t="s">
        <v>15</v>
      </c>
      <c r="G1998" t="s">
        <v>16</v>
      </c>
      <c r="H1998" t="s">
        <v>17</v>
      </c>
      <c r="I1998" t="s">
        <v>18</v>
      </c>
      <c r="J1998" t="s">
        <v>8286</v>
      </c>
      <c r="K1998" t="s">
        <v>8287</v>
      </c>
      <c r="L1998" t="s">
        <v>8288</v>
      </c>
      <c r="M1998" t="s">
        <v>8289</v>
      </c>
    </row>
    <row r="1999" spans="1:13">
      <c r="A1999">
        <v>1996</v>
      </c>
      <c r="B1999">
        <f>"046"</f>
        <v>0</v>
      </c>
      <c r="C1999" t="s">
        <v>8073</v>
      </c>
      <c r="D1999">
        <v>2024</v>
      </c>
      <c r="E1999" t="s">
        <v>223</v>
      </c>
      <c r="F1999" t="s">
        <v>15</v>
      </c>
      <c r="G1999" t="s">
        <v>16</v>
      </c>
      <c r="H1999" t="s">
        <v>17</v>
      </c>
      <c r="I1999" t="s">
        <v>18</v>
      </c>
      <c r="J1999" t="s">
        <v>8290</v>
      </c>
      <c r="K1999" t="s">
        <v>8291</v>
      </c>
      <c r="L1999" t="s">
        <v>8292</v>
      </c>
      <c r="M1999" t="s">
        <v>8293</v>
      </c>
    </row>
    <row r="2000" spans="1:13">
      <c r="A2000">
        <v>1997</v>
      </c>
      <c r="B2000">
        <f>"046"</f>
        <v>0</v>
      </c>
      <c r="C2000" t="s">
        <v>8073</v>
      </c>
      <c r="D2000">
        <v>2024</v>
      </c>
      <c r="E2000" t="s">
        <v>640</v>
      </c>
      <c r="F2000" t="s">
        <v>15</v>
      </c>
      <c r="G2000" t="s">
        <v>16</v>
      </c>
      <c r="H2000" t="s">
        <v>17</v>
      </c>
      <c r="I2000" t="s">
        <v>18</v>
      </c>
      <c r="J2000" t="s">
        <v>8294</v>
      </c>
      <c r="K2000" t="s">
        <v>8295</v>
      </c>
      <c r="L2000" t="s">
        <v>8296</v>
      </c>
      <c r="M2000" t="s">
        <v>8297</v>
      </c>
    </row>
    <row r="2001" spans="1:13">
      <c r="A2001">
        <v>1998</v>
      </c>
      <c r="B2001">
        <f>"046"</f>
        <v>0</v>
      </c>
      <c r="C2001" t="s">
        <v>8073</v>
      </c>
      <c r="D2001">
        <v>2024</v>
      </c>
      <c r="E2001" t="s">
        <v>228</v>
      </c>
      <c r="F2001" t="s">
        <v>15</v>
      </c>
      <c r="G2001" t="s">
        <v>16</v>
      </c>
      <c r="H2001" t="s">
        <v>17</v>
      </c>
      <c r="I2001" t="s">
        <v>18</v>
      </c>
      <c r="J2001" t="s">
        <v>8298</v>
      </c>
      <c r="K2001" t="s">
        <v>8299</v>
      </c>
      <c r="L2001" t="s">
        <v>8300</v>
      </c>
      <c r="M2001" t="s">
        <v>8301</v>
      </c>
    </row>
    <row r="2002" spans="1:13">
      <c r="A2002">
        <v>1999</v>
      </c>
      <c r="B2002">
        <f>"046"</f>
        <v>0</v>
      </c>
      <c r="C2002" t="s">
        <v>8073</v>
      </c>
      <c r="D2002">
        <v>2024</v>
      </c>
      <c r="E2002" t="s">
        <v>233</v>
      </c>
      <c r="F2002" t="s">
        <v>15</v>
      </c>
      <c r="G2002" t="s">
        <v>16</v>
      </c>
      <c r="H2002" t="s">
        <v>17</v>
      </c>
      <c r="I2002" t="s">
        <v>18</v>
      </c>
      <c r="J2002" t="s">
        <v>8302</v>
      </c>
      <c r="K2002" t="s">
        <v>8303</v>
      </c>
      <c r="L2002" t="s">
        <v>8304</v>
      </c>
      <c r="M2002" t="s">
        <v>8305</v>
      </c>
    </row>
    <row r="2003" spans="1:13">
      <c r="A2003">
        <v>2000</v>
      </c>
      <c r="B2003">
        <f>"046"</f>
        <v>0</v>
      </c>
      <c r="C2003" t="s">
        <v>8073</v>
      </c>
      <c r="D2003">
        <v>2024</v>
      </c>
      <c r="E2003" t="s">
        <v>243</v>
      </c>
      <c r="F2003" t="s">
        <v>15</v>
      </c>
      <c r="G2003" t="s">
        <v>16</v>
      </c>
      <c r="H2003" t="s">
        <v>17</v>
      </c>
      <c r="I2003" t="s">
        <v>18</v>
      </c>
      <c r="J2003" t="s">
        <v>8306</v>
      </c>
      <c r="K2003" t="s">
        <v>8307</v>
      </c>
      <c r="L2003" t="s">
        <v>8308</v>
      </c>
      <c r="M2003" t="s">
        <v>8309</v>
      </c>
    </row>
    <row r="2004" spans="1:13">
      <c r="A2004">
        <v>2001</v>
      </c>
      <c r="B2004">
        <f>"046"</f>
        <v>0</v>
      </c>
      <c r="C2004" t="s">
        <v>8073</v>
      </c>
      <c r="D2004">
        <v>2024</v>
      </c>
      <c r="E2004" t="s">
        <v>248</v>
      </c>
      <c r="F2004" t="s">
        <v>15</v>
      </c>
      <c r="G2004" t="s">
        <v>16</v>
      </c>
      <c r="H2004" t="s">
        <v>17</v>
      </c>
      <c r="I2004" t="s">
        <v>18</v>
      </c>
      <c r="J2004" t="s">
        <v>8310</v>
      </c>
      <c r="K2004" t="s">
        <v>8311</v>
      </c>
      <c r="L2004" t="s">
        <v>8312</v>
      </c>
      <c r="M2004" t="s">
        <v>8313</v>
      </c>
    </row>
    <row r="2005" spans="1:13">
      <c r="A2005">
        <v>2002</v>
      </c>
      <c r="B2005">
        <f>"046"</f>
        <v>0</v>
      </c>
      <c r="C2005" t="s">
        <v>8073</v>
      </c>
      <c r="D2005">
        <v>2024</v>
      </c>
      <c r="E2005" t="s">
        <v>253</v>
      </c>
      <c r="F2005" t="s">
        <v>15</v>
      </c>
      <c r="G2005" t="s">
        <v>16</v>
      </c>
      <c r="H2005" t="s">
        <v>17</v>
      </c>
      <c r="I2005" t="s">
        <v>18</v>
      </c>
      <c r="J2005" t="s">
        <v>8314</v>
      </c>
      <c r="K2005" t="s">
        <v>8315</v>
      </c>
      <c r="L2005" t="s">
        <v>8316</v>
      </c>
      <c r="M2005" t="s">
        <v>8317</v>
      </c>
    </row>
    <row r="2006" spans="1:13">
      <c r="A2006">
        <v>2003</v>
      </c>
      <c r="B2006">
        <f>"046"</f>
        <v>0</v>
      </c>
      <c r="C2006" t="s">
        <v>8073</v>
      </c>
      <c r="D2006">
        <v>2024</v>
      </c>
      <c r="E2006" t="s">
        <v>258</v>
      </c>
      <c r="F2006" t="s">
        <v>15</v>
      </c>
      <c r="G2006" t="s">
        <v>16</v>
      </c>
      <c r="H2006" t="s">
        <v>17</v>
      </c>
      <c r="I2006" t="s">
        <v>18</v>
      </c>
      <c r="J2006" t="s">
        <v>8318</v>
      </c>
      <c r="K2006" t="s">
        <v>8319</v>
      </c>
      <c r="L2006" t="s">
        <v>8320</v>
      </c>
      <c r="M2006" t="s">
        <v>8321</v>
      </c>
    </row>
    <row r="2007" spans="1:13">
      <c r="A2007">
        <v>2004</v>
      </c>
      <c r="B2007">
        <f>"046"</f>
        <v>0</v>
      </c>
      <c r="C2007" t="s">
        <v>8073</v>
      </c>
      <c r="D2007">
        <v>2024</v>
      </c>
      <c r="E2007" t="s">
        <v>263</v>
      </c>
      <c r="F2007" t="s">
        <v>15</v>
      </c>
      <c r="G2007" t="s">
        <v>16</v>
      </c>
      <c r="H2007" t="s">
        <v>17</v>
      </c>
      <c r="I2007" t="s">
        <v>18</v>
      </c>
      <c r="J2007" t="s">
        <v>8322</v>
      </c>
      <c r="K2007" t="s">
        <v>8323</v>
      </c>
      <c r="L2007" t="s">
        <v>8324</v>
      </c>
      <c r="M2007" t="s">
        <v>8325</v>
      </c>
    </row>
    <row r="2008" spans="1:13">
      <c r="A2008">
        <v>2005</v>
      </c>
      <c r="B2008">
        <f>"046"</f>
        <v>0</v>
      </c>
      <c r="C2008" t="s">
        <v>8073</v>
      </c>
      <c r="D2008">
        <v>2024</v>
      </c>
      <c r="E2008" t="s">
        <v>268</v>
      </c>
      <c r="F2008" t="s">
        <v>15</v>
      </c>
      <c r="G2008" t="s">
        <v>16</v>
      </c>
      <c r="H2008" t="s">
        <v>17</v>
      </c>
      <c r="I2008" t="s">
        <v>18</v>
      </c>
      <c r="J2008" t="s">
        <v>8326</v>
      </c>
      <c r="K2008" t="s">
        <v>8327</v>
      </c>
      <c r="L2008" t="s">
        <v>8328</v>
      </c>
      <c r="M2008" t="s">
        <v>8329</v>
      </c>
    </row>
    <row r="2009" spans="1:13">
      <c r="A2009">
        <v>2006</v>
      </c>
      <c r="B2009">
        <f>"046"</f>
        <v>0</v>
      </c>
      <c r="C2009" t="s">
        <v>8073</v>
      </c>
      <c r="D2009">
        <v>2024</v>
      </c>
      <c r="E2009" t="s">
        <v>273</v>
      </c>
      <c r="F2009" t="s">
        <v>15</v>
      </c>
      <c r="G2009" t="s">
        <v>16</v>
      </c>
      <c r="H2009" t="s">
        <v>17</v>
      </c>
      <c r="I2009" t="s">
        <v>18</v>
      </c>
      <c r="J2009" t="s">
        <v>8330</v>
      </c>
      <c r="K2009" t="s">
        <v>8331</v>
      </c>
      <c r="L2009" t="s">
        <v>8332</v>
      </c>
      <c r="M2009" t="s">
        <v>8333</v>
      </c>
    </row>
    <row r="2010" spans="1:13">
      <c r="A2010">
        <v>2007</v>
      </c>
      <c r="B2010">
        <f>"046"</f>
        <v>0</v>
      </c>
      <c r="C2010" t="s">
        <v>8073</v>
      </c>
      <c r="D2010">
        <v>2024</v>
      </c>
      <c r="E2010" t="s">
        <v>283</v>
      </c>
      <c r="F2010" t="s">
        <v>15</v>
      </c>
      <c r="G2010" t="s">
        <v>16</v>
      </c>
      <c r="H2010" t="s">
        <v>17</v>
      </c>
      <c r="I2010" t="s">
        <v>18</v>
      </c>
      <c r="J2010" t="s">
        <v>8334</v>
      </c>
      <c r="K2010" t="s">
        <v>8335</v>
      </c>
      <c r="L2010" t="s">
        <v>8336</v>
      </c>
      <c r="M2010" t="s">
        <v>8337</v>
      </c>
    </row>
    <row r="2011" spans="1:13">
      <c r="A2011">
        <v>2008</v>
      </c>
      <c r="B2011">
        <f>"046"</f>
        <v>0</v>
      </c>
      <c r="C2011" t="s">
        <v>8073</v>
      </c>
      <c r="D2011">
        <v>2024</v>
      </c>
      <c r="E2011" t="s">
        <v>288</v>
      </c>
      <c r="F2011" t="s">
        <v>15</v>
      </c>
      <c r="G2011" t="s">
        <v>16</v>
      </c>
      <c r="H2011" t="s">
        <v>17</v>
      </c>
      <c r="I2011" t="s">
        <v>18</v>
      </c>
      <c r="J2011" t="s">
        <v>8338</v>
      </c>
      <c r="K2011" t="s">
        <v>8339</v>
      </c>
      <c r="L2011" t="s">
        <v>8340</v>
      </c>
      <c r="M2011" t="s">
        <v>8341</v>
      </c>
    </row>
    <row r="2012" spans="1:13">
      <c r="A2012">
        <v>2009</v>
      </c>
      <c r="B2012">
        <f>"046"</f>
        <v>0</v>
      </c>
      <c r="C2012" t="s">
        <v>8073</v>
      </c>
      <c r="D2012">
        <v>2024</v>
      </c>
      <c r="E2012" t="s">
        <v>3395</v>
      </c>
      <c r="F2012" t="s">
        <v>15</v>
      </c>
      <c r="G2012" t="s">
        <v>16</v>
      </c>
      <c r="H2012" t="s">
        <v>17</v>
      </c>
      <c r="I2012" t="s">
        <v>18</v>
      </c>
      <c r="J2012" t="s">
        <v>8342</v>
      </c>
      <c r="K2012" t="s">
        <v>8343</v>
      </c>
      <c r="L2012" t="s">
        <v>8344</v>
      </c>
      <c r="M2012" t="s">
        <v>8345</v>
      </c>
    </row>
    <row r="2013" spans="1:13">
      <c r="A2013">
        <v>2010</v>
      </c>
      <c r="B2013">
        <f>"046"</f>
        <v>0</v>
      </c>
      <c r="C2013" t="s">
        <v>8073</v>
      </c>
      <c r="D2013">
        <v>2024</v>
      </c>
      <c r="E2013" t="s">
        <v>293</v>
      </c>
      <c r="F2013" t="s">
        <v>15</v>
      </c>
      <c r="G2013" t="s">
        <v>16</v>
      </c>
      <c r="H2013" t="s">
        <v>17</v>
      </c>
      <c r="I2013" t="s">
        <v>18</v>
      </c>
      <c r="J2013" t="s">
        <v>8346</v>
      </c>
      <c r="K2013" t="s">
        <v>8347</v>
      </c>
      <c r="L2013" t="s">
        <v>8348</v>
      </c>
      <c r="M2013" t="s">
        <v>8349</v>
      </c>
    </row>
    <row r="2014" spans="1:13">
      <c r="A2014">
        <v>2011</v>
      </c>
      <c r="B2014">
        <f>"046"</f>
        <v>0</v>
      </c>
      <c r="C2014" t="s">
        <v>8073</v>
      </c>
      <c r="D2014">
        <v>2024</v>
      </c>
      <c r="E2014" t="s">
        <v>298</v>
      </c>
      <c r="F2014" t="s">
        <v>15</v>
      </c>
      <c r="G2014" t="s">
        <v>16</v>
      </c>
      <c r="H2014" t="s">
        <v>17</v>
      </c>
      <c r="I2014" t="s">
        <v>18</v>
      </c>
      <c r="J2014" t="s">
        <v>8350</v>
      </c>
      <c r="K2014" t="s">
        <v>8351</v>
      </c>
      <c r="L2014" t="s">
        <v>8352</v>
      </c>
      <c r="M2014" t="s">
        <v>8353</v>
      </c>
    </row>
    <row r="2015" spans="1:13">
      <c r="A2015">
        <v>2012</v>
      </c>
      <c r="B2015">
        <f>"046"</f>
        <v>0</v>
      </c>
      <c r="C2015" t="s">
        <v>8073</v>
      </c>
      <c r="D2015">
        <v>2024</v>
      </c>
      <c r="E2015" t="s">
        <v>303</v>
      </c>
      <c r="F2015" t="s">
        <v>15</v>
      </c>
      <c r="G2015" t="s">
        <v>16</v>
      </c>
      <c r="H2015" t="s">
        <v>17</v>
      </c>
      <c r="I2015" t="s">
        <v>18</v>
      </c>
      <c r="J2015" t="s">
        <v>8354</v>
      </c>
      <c r="K2015" t="s">
        <v>8355</v>
      </c>
      <c r="L2015" t="s">
        <v>8356</v>
      </c>
      <c r="M2015" t="s">
        <v>8357</v>
      </c>
    </row>
    <row r="2016" spans="1:13">
      <c r="A2016">
        <v>2013</v>
      </c>
      <c r="B2016">
        <f>"046"</f>
        <v>0</v>
      </c>
      <c r="C2016" t="s">
        <v>8073</v>
      </c>
      <c r="D2016">
        <v>2024</v>
      </c>
      <c r="E2016" t="s">
        <v>308</v>
      </c>
      <c r="F2016" t="s">
        <v>15</v>
      </c>
      <c r="G2016" t="s">
        <v>16</v>
      </c>
      <c r="H2016" t="s">
        <v>17</v>
      </c>
      <c r="I2016" t="s">
        <v>18</v>
      </c>
      <c r="J2016" t="s">
        <v>8358</v>
      </c>
      <c r="K2016" t="s">
        <v>8359</v>
      </c>
      <c r="L2016" t="s">
        <v>8360</v>
      </c>
      <c r="M2016" t="s">
        <v>8361</v>
      </c>
    </row>
    <row r="2017" spans="1:13">
      <c r="A2017">
        <v>2014</v>
      </c>
      <c r="B2017">
        <f>"046"</f>
        <v>0</v>
      </c>
      <c r="C2017" t="s">
        <v>8073</v>
      </c>
      <c r="D2017">
        <v>2024</v>
      </c>
      <c r="E2017" t="s">
        <v>323</v>
      </c>
      <c r="F2017" t="s">
        <v>15</v>
      </c>
      <c r="G2017" t="s">
        <v>16</v>
      </c>
      <c r="H2017" t="s">
        <v>17</v>
      </c>
      <c r="I2017" t="s">
        <v>18</v>
      </c>
      <c r="J2017" t="s">
        <v>8362</v>
      </c>
      <c r="K2017" t="s">
        <v>8363</v>
      </c>
      <c r="L2017" t="s">
        <v>8364</v>
      </c>
      <c r="M2017" t="s">
        <v>8365</v>
      </c>
    </row>
    <row r="2018" spans="1:13">
      <c r="A2018">
        <v>2015</v>
      </c>
      <c r="B2018">
        <f>"046"</f>
        <v>0</v>
      </c>
      <c r="C2018" t="s">
        <v>8073</v>
      </c>
      <c r="D2018">
        <v>2024</v>
      </c>
      <c r="E2018" t="s">
        <v>328</v>
      </c>
      <c r="F2018" t="s">
        <v>15</v>
      </c>
      <c r="G2018" t="s">
        <v>16</v>
      </c>
      <c r="H2018" t="s">
        <v>17</v>
      </c>
      <c r="I2018" t="s">
        <v>18</v>
      </c>
      <c r="J2018" t="s">
        <v>8366</v>
      </c>
      <c r="K2018" t="s">
        <v>8367</v>
      </c>
      <c r="L2018" t="s">
        <v>8368</v>
      </c>
      <c r="M2018" t="s">
        <v>8369</v>
      </c>
    </row>
    <row r="2019" spans="1:13">
      <c r="A2019">
        <v>2016</v>
      </c>
      <c r="B2019">
        <f>"046"</f>
        <v>0</v>
      </c>
      <c r="C2019" t="s">
        <v>8073</v>
      </c>
      <c r="D2019">
        <v>2024</v>
      </c>
      <c r="E2019" t="s">
        <v>333</v>
      </c>
      <c r="F2019" t="s">
        <v>15</v>
      </c>
      <c r="G2019" t="s">
        <v>16</v>
      </c>
      <c r="H2019" t="s">
        <v>17</v>
      </c>
      <c r="I2019" t="s">
        <v>18</v>
      </c>
      <c r="J2019" t="s">
        <v>8370</v>
      </c>
      <c r="K2019" t="s">
        <v>8371</v>
      </c>
      <c r="L2019" t="s">
        <v>8372</v>
      </c>
      <c r="M2019" t="s">
        <v>8373</v>
      </c>
    </row>
    <row r="2020" spans="1:13">
      <c r="A2020">
        <v>2017</v>
      </c>
      <c r="B2020">
        <f>"046"</f>
        <v>0</v>
      </c>
      <c r="C2020" t="s">
        <v>8073</v>
      </c>
      <c r="D2020">
        <v>2024</v>
      </c>
      <c r="E2020" t="s">
        <v>1176</v>
      </c>
      <c r="F2020" t="s">
        <v>15</v>
      </c>
      <c r="G2020" t="s">
        <v>16</v>
      </c>
      <c r="H2020" t="s">
        <v>17</v>
      </c>
      <c r="I2020" t="s">
        <v>18</v>
      </c>
      <c r="J2020" t="s">
        <v>8374</v>
      </c>
      <c r="K2020" t="s">
        <v>8375</v>
      </c>
      <c r="L2020" t="s">
        <v>8376</v>
      </c>
      <c r="M2020" t="s">
        <v>8377</v>
      </c>
    </row>
    <row r="2021" spans="1:13">
      <c r="A2021">
        <v>2018</v>
      </c>
      <c r="B2021">
        <f>"046"</f>
        <v>0</v>
      </c>
      <c r="C2021" t="s">
        <v>8073</v>
      </c>
      <c r="D2021">
        <v>2024</v>
      </c>
      <c r="E2021" t="s">
        <v>692</v>
      </c>
      <c r="F2021" t="s">
        <v>15</v>
      </c>
      <c r="G2021" t="s">
        <v>16</v>
      </c>
      <c r="H2021" t="s">
        <v>17</v>
      </c>
      <c r="I2021" t="s">
        <v>18</v>
      </c>
      <c r="J2021" t="s">
        <v>8378</v>
      </c>
      <c r="K2021" t="s">
        <v>8379</v>
      </c>
      <c r="L2021" t="s">
        <v>8380</v>
      </c>
      <c r="M2021" t="s">
        <v>8381</v>
      </c>
    </row>
    <row r="2022" spans="1:13">
      <c r="A2022">
        <v>2019</v>
      </c>
      <c r="B2022">
        <f>"046"</f>
        <v>0</v>
      </c>
      <c r="C2022" t="s">
        <v>8073</v>
      </c>
      <c r="D2022">
        <v>2024</v>
      </c>
      <c r="E2022" t="s">
        <v>358</v>
      </c>
      <c r="F2022" t="s">
        <v>15</v>
      </c>
      <c r="G2022" t="s">
        <v>16</v>
      </c>
      <c r="H2022" t="s">
        <v>17</v>
      </c>
      <c r="I2022" t="s">
        <v>18</v>
      </c>
      <c r="J2022" t="s">
        <v>8382</v>
      </c>
      <c r="K2022" t="s">
        <v>8383</v>
      </c>
      <c r="L2022" t="s">
        <v>8384</v>
      </c>
      <c r="M2022" t="s">
        <v>8385</v>
      </c>
    </row>
    <row r="2023" spans="1:13">
      <c r="A2023">
        <v>2020</v>
      </c>
      <c r="B2023">
        <f>"046"</f>
        <v>0</v>
      </c>
      <c r="C2023" t="s">
        <v>8073</v>
      </c>
      <c r="D2023">
        <v>2024</v>
      </c>
      <c r="E2023" t="s">
        <v>363</v>
      </c>
      <c r="F2023" t="s">
        <v>15</v>
      </c>
      <c r="G2023" t="s">
        <v>16</v>
      </c>
      <c r="H2023" t="s">
        <v>17</v>
      </c>
      <c r="I2023" t="s">
        <v>18</v>
      </c>
      <c r="J2023" t="s">
        <v>8386</v>
      </c>
      <c r="K2023" t="s">
        <v>8387</v>
      </c>
      <c r="L2023" t="s">
        <v>8388</v>
      </c>
      <c r="M2023" t="s">
        <v>8389</v>
      </c>
    </row>
    <row r="2024" spans="1:13">
      <c r="A2024">
        <v>2021</v>
      </c>
      <c r="B2024">
        <f>"046"</f>
        <v>0</v>
      </c>
      <c r="C2024" t="s">
        <v>8073</v>
      </c>
      <c r="D2024">
        <v>2024</v>
      </c>
      <c r="E2024" t="s">
        <v>368</v>
      </c>
      <c r="F2024" t="s">
        <v>15</v>
      </c>
      <c r="G2024" t="s">
        <v>16</v>
      </c>
      <c r="H2024" t="s">
        <v>17</v>
      </c>
      <c r="I2024" t="s">
        <v>18</v>
      </c>
      <c r="J2024" t="s">
        <v>8390</v>
      </c>
      <c r="K2024" t="s">
        <v>8391</v>
      </c>
      <c r="L2024" t="s">
        <v>8392</v>
      </c>
      <c r="M2024" t="s">
        <v>8393</v>
      </c>
    </row>
    <row r="2025" spans="1:13">
      <c r="A2025">
        <v>2022</v>
      </c>
      <c r="B2025">
        <f>"046"</f>
        <v>0</v>
      </c>
      <c r="C2025" t="s">
        <v>8073</v>
      </c>
      <c r="D2025">
        <v>2024</v>
      </c>
      <c r="E2025" t="s">
        <v>372</v>
      </c>
      <c r="F2025" t="s">
        <v>15</v>
      </c>
      <c r="G2025" t="s">
        <v>16</v>
      </c>
      <c r="H2025" t="s">
        <v>17</v>
      </c>
      <c r="I2025" t="s">
        <v>18</v>
      </c>
      <c r="J2025" t="s">
        <v>8394</v>
      </c>
      <c r="K2025" t="s">
        <v>8395</v>
      </c>
      <c r="L2025" t="s">
        <v>8396</v>
      </c>
      <c r="M2025" t="s">
        <v>8397</v>
      </c>
    </row>
    <row r="2026" spans="1:13">
      <c r="A2026">
        <v>2023</v>
      </c>
      <c r="B2026">
        <f>"046"</f>
        <v>0</v>
      </c>
      <c r="C2026" t="s">
        <v>8073</v>
      </c>
      <c r="D2026">
        <v>2024</v>
      </c>
      <c r="E2026" t="s">
        <v>1150</v>
      </c>
      <c r="F2026" t="s">
        <v>15</v>
      </c>
      <c r="G2026" t="s">
        <v>16</v>
      </c>
      <c r="H2026" t="s">
        <v>17</v>
      </c>
      <c r="I2026" t="s">
        <v>18</v>
      </c>
      <c r="J2026" t="s">
        <v>8398</v>
      </c>
      <c r="K2026" t="s">
        <v>8399</v>
      </c>
      <c r="L2026" t="s">
        <v>8400</v>
      </c>
      <c r="M2026" t="s">
        <v>8401</v>
      </c>
    </row>
    <row r="2027" spans="1:13">
      <c r="A2027">
        <v>2024</v>
      </c>
      <c r="B2027">
        <f>"047"</f>
        <v>0</v>
      </c>
      <c r="C2027" t="s">
        <v>8402</v>
      </c>
      <c r="D2027">
        <v>2024</v>
      </c>
      <c r="E2027" t="s">
        <v>419</v>
      </c>
      <c r="F2027" t="s">
        <v>15</v>
      </c>
      <c r="G2027" t="s">
        <v>16</v>
      </c>
      <c r="H2027" t="s">
        <v>17</v>
      </c>
      <c r="I2027" t="s">
        <v>18</v>
      </c>
      <c r="J2027" t="s">
        <v>8403</v>
      </c>
      <c r="K2027" t="s">
        <v>8404</v>
      </c>
      <c r="L2027" t="s">
        <v>8405</v>
      </c>
      <c r="M2027" t="s">
        <v>8406</v>
      </c>
    </row>
    <row r="2028" spans="1:13">
      <c r="A2028">
        <v>2025</v>
      </c>
      <c r="B2028">
        <f>"047"</f>
        <v>0</v>
      </c>
      <c r="C2028" t="s">
        <v>8402</v>
      </c>
      <c r="D2028">
        <v>2024</v>
      </c>
      <c r="E2028" t="s">
        <v>58</v>
      </c>
      <c r="F2028" t="s">
        <v>15</v>
      </c>
      <c r="G2028" t="s">
        <v>16</v>
      </c>
      <c r="H2028" t="s">
        <v>17</v>
      </c>
      <c r="I2028" t="s">
        <v>18</v>
      </c>
      <c r="J2028" t="s">
        <v>8407</v>
      </c>
      <c r="K2028" t="s">
        <v>8408</v>
      </c>
      <c r="L2028" t="s">
        <v>8409</v>
      </c>
      <c r="M2028" t="s">
        <v>8410</v>
      </c>
    </row>
    <row r="2029" spans="1:13">
      <c r="A2029">
        <v>2026</v>
      </c>
      <c r="B2029">
        <f>"047"</f>
        <v>0</v>
      </c>
      <c r="C2029" t="s">
        <v>8402</v>
      </c>
      <c r="D2029">
        <v>2024</v>
      </c>
      <c r="E2029" t="s">
        <v>98</v>
      </c>
      <c r="F2029" t="s">
        <v>15</v>
      </c>
      <c r="G2029" t="s">
        <v>16</v>
      </c>
      <c r="H2029" t="s">
        <v>17</v>
      </c>
      <c r="I2029" t="s">
        <v>18</v>
      </c>
      <c r="J2029" t="s">
        <v>8411</v>
      </c>
      <c r="K2029" t="s">
        <v>8412</v>
      </c>
      <c r="L2029" t="s">
        <v>8413</v>
      </c>
      <c r="M2029" t="s">
        <v>8414</v>
      </c>
    </row>
    <row r="2030" spans="1:13">
      <c r="A2030">
        <v>2027</v>
      </c>
      <c r="B2030">
        <f>"042"</f>
        <v>0</v>
      </c>
      <c r="C2030" t="s">
        <v>8415</v>
      </c>
      <c r="D2030">
        <v>2024</v>
      </c>
      <c r="E2030" t="s">
        <v>419</v>
      </c>
      <c r="F2030" t="s">
        <v>15</v>
      </c>
      <c r="G2030" t="s">
        <v>16</v>
      </c>
      <c r="H2030" t="s">
        <v>17</v>
      </c>
      <c r="I2030" t="s">
        <v>18</v>
      </c>
      <c r="J2030" t="s">
        <v>8416</v>
      </c>
      <c r="K2030" t="s">
        <v>8417</v>
      </c>
      <c r="L2030" t="s">
        <v>8418</v>
      </c>
      <c r="M2030" t="s">
        <v>8419</v>
      </c>
    </row>
    <row r="2031" spans="1:13">
      <c r="A2031">
        <v>2028</v>
      </c>
      <c r="B2031">
        <f>"042"</f>
        <v>0</v>
      </c>
      <c r="C2031" t="s">
        <v>8415</v>
      </c>
      <c r="D2031">
        <v>2024</v>
      </c>
      <c r="E2031" t="s">
        <v>14</v>
      </c>
      <c r="F2031" t="s">
        <v>15</v>
      </c>
      <c r="G2031" t="s">
        <v>16</v>
      </c>
      <c r="H2031" t="s">
        <v>17</v>
      </c>
      <c r="I2031" t="s">
        <v>18</v>
      </c>
      <c r="J2031" t="s">
        <v>8420</v>
      </c>
      <c r="K2031" t="s">
        <v>8421</v>
      </c>
      <c r="L2031" t="s">
        <v>8422</v>
      </c>
      <c r="M2031" t="s">
        <v>8423</v>
      </c>
    </row>
    <row r="2032" spans="1:13">
      <c r="A2032">
        <v>2029</v>
      </c>
      <c r="B2032">
        <f>"042"</f>
        <v>0</v>
      </c>
      <c r="C2032" t="s">
        <v>8415</v>
      </c>
      <c r="D2032">
        <v>2024</v>
      </c>
      <c r="E2032" t="s">
        <v>23</v>
      </c>
      <c r="F2032" t="s">
        <v>15</v>
      </c>
      <c r="G2032" t="s">
        <v>16</v>
      </c>
      <c r="H2032" t="s">
        <v>17</v>
      </c>
      <c r="I2032" t="s">
        <v>18</v>
      </c>
      <c r="J2032" t="s">
        <v>8424</v>
      </c>
      <c r="K2032" t="s">
        <v>8425</v>
      </c>
      <c r="L2032" t="s">
        <v>8426</v>
      </c>
      <c r="M2032" t="s">
        <v>8427</v>
      </c>
    </row>
    <row r="2033" spans="1:13">
      <c r="A2033">
        <v>2030</v>
      </c>
      <c r="B2033">
        <f>"042"</f>
        <v>0</v>
      </c>
      <c r="C2033" t="s">
        <v>8415</v>
      </c>
      <c r="D2033">
        <v>2024</v>
      </c>
      <c r="E2033" t="s">
        <v>28</v>
      </c>
      <c r="F2033" t="s">
        <v>15</v>
      </c>
      <c r="G2033" t="s">
        <v>16</v>
      </c>
      <c r="H2033" t="s">
        <v>17</v>
      </c>
      <c r="I2033" t="s">
        <v>18</v>
      </c>
      <c r="J2033" t="s">
        <v>8428</v>
      </c>
      <c r="K2033" t="s">
        <v>8429</v>
      </c>
      <c r="L2033" t="s">
        <v>8430</v>
      </c>
      <c r="M2033" t="s">
        <v>8431</v>
      </c>
    </row>
    <row r="2034" spans="1:13">
      <c r="A2034">
        <v>2031</v>
      </c>
      <c r="B2034">
        <f>"042"</f>
        <v>0</v>
      </c>
      <c r="C2034" t="s">
        <v>8415</v>
      </c>
      <c r="D2034">
        <v>2024</v>
      </c>
      <c r="E2034" t="s">
        <v>33</v>
      </c>
      <c r="F2034" t="s">
        <v>15</v>
      </c>
      <c r="G2034" t="s">
        <v>16</v>
      </c>
      <c r="H2034" t="s">
        <v>17</v>
      </c>
      <c r="I2034" t="s">
        <v>18</v>
      </c>
      <c r="J2034" t="s">
        <v>8432</v>
      </c>
      <c r="K2034" t="s">
        <v>8433</v>
      </c>
      <c r="L2034" t="s">
        <v>8434</v>
      </c>
      <c r="M2034" t="s">
        <v>8435</v>
      </c>
    </row>
    <row r="2035" spans="1:13">
      <c r="A2035">
        <v>2032</v>
      </c>
      <c r="B2035">
        <f>"042"</f>
        <v>0</v>
      </c>
      <c r="C2035" t="s">
        <v>8415</v>
      </c>
      <c r="D2035">
        <v>2024</v>
      </c>
      <c r="E2035" t="s">
        <v>38</v>
      </c>
      <c r="F2035" t="s">
        <v>15</v>
      </c>
      <c r="G2035" t="s">
        <v>16</v>
      </c>
      <c r="H2035" t="s">
        <v>17</v>
      </c>
      <c r="I2035" t="s">
        <v>18</v>
      </c>
      <c r="J2035" t="s">
        <v>8436</v>
      </c>
      <c r="K2035" t="s">
        <v>8437</v>
      </c>
      <c r="L2035" t="s">
        <v>8438</v>
      </c>
      <c r="M2035" t="s">
        <v>8439</v>
      </c>
    </row>
    <row r="2036" spans="1:13">
      <c r="A2036">
        <v>2033</v>
      </c>
      <c r="B2036">
        <f>"042"</f>
        <v>0</v>
      </c>
      <c r="C2036" t="s">
        <v>8415</v>
      </c>
      <c r="D2036">
        <v>2024</v>
      </c>
      <c r="E2036" t="s">
        <v>43</v>
      </c>
      <c r="F2036" t="s">
        <v>15</v>
      </c>
      <c r="G2036" t="s">
        <v>16</v>
      </c>
      <c r="H2036" t="s">
        <v>17</v>
      </c>
      <c r="I2036" t="s">
        <v>18</v>
      </c>
      <c r="J2036" t="s">
        <v>8440</v>
      </c>
      <c r="K2036" t="s">
        <v>8441</v>
      </c>
      <c r="L2036" t="s">
        <v>8442</v>
      </c>
      <c r="M2036" t="s">
        <v>8443</v>
      </c>
    </row>
    <row r="2037" spans="1:13">
      <c r="A2037">
        <v>2034</v>
      </c>
      <c r="B2037">
        <f>"042"</f>
        <v>0</v>
      </c>
      <c r="C2037" t="s">
        <v>8415</v>
      </c>
      <c r="D2037">
        <v>2024</v>
      </c>
      <c r="E2037" t="s">
        <v>377</v>
      </c>
      <c r="F2037" t="s">
        <v>15</v>
      </c>
      <c r="G2037" t="s">
        <v>16</v>
      </c>
      <c r="H2037" t="s">
        <v>17</v>
      </c>
      <c r="I2037" t="s">
        <v>18</v>
      </c>
      <c r="J2037" t="s">
        <v>8444</v>
      </c>
      <c r="K2037" t="s">
        <v>8445</v>
      </c>
      <c r="L2037" t="s">
        <v>8446</v>
      </c>
      <c r="M2037" t="s">
        <v>8447</v>
      </c>
    </row>
    <row r="2038" spans="1:13">
      <c r="A2038">
        <v>2035</v>
      </c>
      <c r="B2038">
        <f>"042"</f>
        <v>0</v>
      </c>
      <c r="C2038" t="s">
        <v>8415</v>
      </c>
      <c r="D2038">
        <v>2024</v>
      </c>
      <c r="E2038" t="s">
        <v>48</v>
      </c>
      <c r="F2038" t="s">
        <v>15</v>
      </c>
      <c r="G2038" t="s">
        <v>16</v>
      </c>
      <c r="H2038" t="s">
        <v>17</v>
      </c>
      <c r="I2038" t="s">
        <v>18</v>
      </c>
      <c r="J2038" t="s">
        <v>8448</v>
      </c>
      <c r="K2038" t="s">
        <v>8449</v>
      </c>
      <c r="L2038" t="s">
        <v>8450</v>
      </c>
      <c r="M2038" t="s">
        <v>8451</v>
      </c>
    </row>
    <row r="2039" spans="1:13">
      <c r="A2039">
        <v>2036</v>
      </c>
      <c r="B2039">
        <f>"042"</f>
        <v>0</v>
      </c>
      <c r="C2039" t="s">
        <v>8415</v>
      </c>
      <c r="D2039">
        <v>2024</v>
      </c>
      <c r="E2039" t="s">
        <v>53</v>
      </c>
      <c r="F2039" t="s">
        <v>15</v>
      </c>
      <c r="G2039" t="s">
        <v>16</v>
      </c>
      <c r="H2039" t="s">
        <v>17</v>
      </c>
      <c r="I2039" t="s">
        <v>18</v>
      </c>
      <c r="J2039" t="s">
        <v>8452</v>
      </c>
      <c r="K2039" t="s">
        <v>8453</v>
      </c>
      <c r="L2039" t="s">
        <v>8454</v>
      </c>
      <c r="M2039" t="s">
        <v>8455</v>
      </c>
    </row>
    <row r="2040" spans="1:13">
      <c r="A2040">
        <v>2037</v>
      </c>
      <c r="B2040">
        <f>"042"</f>
        <v>0</v>
      </c>
      <c r="C2040" t="s">
        <v>8415</v>
      </c>
      <c r="D2040">
        <v>2024</v>
      </c>
      <c r="E2040" t="s">
        <v>456</v>
      </c>
      <c r="F2040" t="s">
        <v>15</v>
      </c>
      <c r="G2040" t="s">
        <v>16</v>
      </c>
      <c r="H2040" t="s">
        <v>17</v>
      </c>
      <c r="I2040" t="s">
        <v>18</v>
      </c>
      <c r="J2040" t="s">
        <v>8456</v>
      </c>
      <c r="K2040" t="s">
        <v>8457</v>
      </c>
      <c r="L2040" t="s">
        <v>8458</v>
      </c>
      <c r="M2040" t="s">
        <v>8459</v>
      </c>
    </row>
    <row r="2041" spans="1:13">
      <c r="A2041">
        <v>2038</v>
      </c>
      <c r="B2041">
        <f>"042"</f>
        <v>0</v>
      </c>
      <c r="C2041" t="s">
        <v>8415</v>
      </c>
      <c r="D2041">
        <v>2024</v>
      </c>
      <c r="E2041" t="s">
        <v>58</v>
      </c>
      <c r="F2041" t="s">
        <v>15</v>
      </c>
      <c r="G2041" t="s">
        <v>16</v>
      </c>
      <c r="H2041" t="s">
        <v>17</v>
      </c>
      <c r="I2041" t="s">
        <v>18</v>
      </c>
      <c r="J2041" t="s">
        <v>8460</v>
      </c>
      <c r="K2041" t="s">
        <v>8461</v>
      </c>
      <c r="L2041" t="s">
        <v>8462</v>
      </c>
      <c r="M2041" t="s">
        <v>8463</v>
      </c>
    </row>
    <row r="2042" spans="1:13">
      <c r="A2042">
        <v>2039</v>
      </c>
      <c r="B2042">
        <f>"042"</f>
        <v>0</v>
      </c>
      <c r="C2042" t="s">
        <v>8415</v>
      </c>
      <c r="D2042">
        <v>2024</v>
      </c>
      <c r="E2042" t="s">
        <v>63</v>
      </c>
      <c r="F2042" t="s">
        <v>15</v>
      </c>
      <c r="G2042" t="s">
        <v>16</v>
      </c>
      <c r="H2042" t="s">
        <v>17</v>
      </c>
      <c r="I2042" t="s">
        <v>18</v>
      </c>
      <c r="J2042" t="s">
        <v>8464</v>
      </c>
      <c r="K2042" t="s">
        <v>8465</v>
      </c>
      <c r="L2042" t="s">
        <v>8466</v>
      </c>
      <c r="M2042" t="s">
        <v>8467</v>
      </c>
    </row>
    <row r="2043" spans="1:13">
      <c r="A2043">
        <v>2040</v>
      </c>
      <c r="B2043">
        <f>"042"</f>
        <v>0</v>
      </c>
      <c r="C2043" t="s">
        <v>8415</v>
      </c>
      <c r="D2043">
        <v>2024</v>
      </c>
      <c r="E2043" t="s">
        <v>68</v>
      </c>
      <c r="F2043" t="s">
        <v>15</v>
      </c>
      <c r="G2043" t="s">
        <v>16</v>
      </c>
      <c r="H2043" t="s">
        <v>17</v>
      </c>
      <c r="I2043" t="s">
        <v>18</v>
      </c>
      <c r="J2043" t="s">
        <v>8468</v>
      </c>
      <c r="K2043" t="s">
        <v>8469</v>
      </c>
      <c r="L2043" t="s">
        <v>8470</v>
      </c>
      <c r="M2043" t="s">
        <v>8471</v>
      </c>
    </row>
    <row r="2044" spans="1:13">
      <c r="A2044">
        <v>2041</v>
      </c>
      <c r="B2044">
        <f>"042"</f>
        <v>0</v>
      </c>
      <c r="C2044" t="s">
        <v>8415</v>
      </c>
      <c r="D2044">
        <v>2024</v>
      </c>
      <c r="E2044" t="s">
        <v>73</v>
      </c>
      <c r="F2044" t="s">
        <v>15</v>
      </c>
      <c r="G2044" t="s">
        <v>16</v>
      </c>
      <c r="H2044" t="s">
        <v>17</v>
      </c>
      <c r="I2044" t="s">
        <v>18</v>
      </c>
      <c r="J2044" t="s">
        <v>8472</v>
      </c>
      <c r="K2044" t="s">
        <v>8473</v>
      </c>
      <c r="L2044" t="s">
        <v>8474</v>
      </c>
      <c r="M2044" t="s">
        <v>8475</v>
      </c>
    </row>
    <row r="2045" spans="1:13">
      <c r="A2045">
        <v>2042</v>
      </c>
      <c r="B2045">
        <f>"042"</f>
        <v>0</v>
      </c>
      <c r="C2045" t="s">
        <v>8415</v>
      </c>
      <c r="D2045">
        <v>2024</v>
      </c>
      <c r="E2045" t="s">
        <v>78</v>
      </c>
      <c r="F2045" t="s">
        <v>15</v>
      </c>
      <c r="G2045" t="s">
        <v>16</v>
      </c>
      <c r="H2045" t="s">
        <v>17</v>
      </c>
      <c r="I2045" t="s">
        <v>18</v>
      </c>
      <c r="J2045" t="s">
        <v>8476</v>
      </c>
      <c r="K2045" t="s">
        <v>8477</v>
      </c>
      <c r="L2045" t="s">
        <v>8478</v>
      </c>
      <c r="M2045" t="s">
        <v>8479</v>
      </c>
    </row>
    <row r="2046" spans="1:13">
      <c r="A2046">
        <v>2043</v>
      </c>
      <c r="B2046">
        <f>"042"</f>
        <v>0</v>
      </c>
      <c r="C2046" t="s">
        <v>8415</v>
      </c>
      <c r="D2046">
        <v>2024</v>
      </c>
      <c r="E2046" t="s">
        <v>473</v>
      </c>
      <c r="F2046" t="s">
        <v>15</v>
      </c>
      <c r="G2046" t="s">
        <v>16</v>
      </c>
      <c r="H2046" t="s">
        <v>17</v>
      </c>
      <c r="I2046" t="s">
        <v>18</v>
      </c>
      <c r="J2046" t="s">
        <v>8480</v>
      </c>
      <c r="K2046" t="s">
        <v>8481</v>
      </c>
      <c r="L2046" t="s">
        <v>8482</v>
      </c>
      <c r="M2046" t="s">
        <v>8483</v>
      </c>
    </row>
    <row r="2047" spans="1:13">
      <c r="A2047">
        <v>2044</v>
      </c>
      <c r="B2047">
        <f>"042"</f>
        <v>0</v>
      </c>
      <c r="C2047" t="s">
        <v>8415</v>
      </c>
      <c r="D2047">
        <v>2024</v>
      </c>
      <c r="E2047" t="s">
        <v>478</v>
      </c>
      <c r="F2047" t="s">
        <v>15</v>
      </c>
      <c r="G2047" t="s">
        <v>16</v>
      </c>
      <c r="H2047" t="s">
        <v>17</v>
      </c>
      <c r="I2047" t="s">
        <v>18</v>
      </c>
      <c r="J2047" t="s">
        <v>8484</v>
      </c>
      <c r="K2047" t="s">
        <v>8485</v>
      </c>
      <c r="L2047" t="s">
        <v>8486</v>
      </c>
      <c r="M2047" t="s">
        <v>8487</v>
      </c>
    </row>
    <row r="2048" spans="1:13">
      <c r="A2048">
        <v>2045</v>
      </c>
      <c r="B2048">
        <f>"042"</f>
        <v>0</v>
      </c>
      <c r="C2048" t="s">
        <v>8415</v>
      </c>
      <c r="D2048">
        <v>2024</v>
      </c>
      <c r="E2048" t="s">
        <v>483</v>
      </c>
      <c r="F2048" t="s">
        <v>15</v>
      </c>
      <c r="G2048" t="s">
        <v>16</v>
      </c>
      <c r="H2048" t="s">
        <v>17</v>
      </c>
      <c r="I2048" t="s">
        <v>18</v>
      </c>
      <c r="J2048" t="s">
        <v>8488</v>
      </c>
      <c r="K2048" t="s">
        <v>8489</v>
      </c>
      <c r="L2048" t="s">
        <v>8490</v>
      </c>
      <c r="M2048" t="s">
        <v>8491</v>
      </c>
    </row>
    <row r="2049" spans="1:13">
      <c r="A2049">
        <v>2046</v>
      </c>
      <c r="B2049">
        <f>"042"</f>
        <v>0</v>
      </c>
      <c r="C2049" t="s">
        <v>8415</v>
      </c>
      <c r="D2049">
        <v>2024</v>
      </c>
      <c r="E2049" t="s">
        <v>83</v>
      </c>
      <c r="F2049" t="s">
        <v>15</v>
      </c>
      <c r="G2049" t="s">
        <v>16</v>
      </c>
      <c r="H2049" t="s">
        <v>17</v>
      </c>
      <c r="I2049" t="s">
        <v>18</v>
      </c>
      <c r="J2049" t="s">
        <v>8492</v>
      </c>
      <c r="K2049" t="s">
        <v>8493</v>
      </c>
      <c r="L2049" t="s">
        <v>8494</v>
      </c>
      <c r="M2049" t="s">
        <v>8495</v>
      </c>
    </row>
    <row r="2050" spans="1:13">
      <c r="A2050">
        <v>2047</v>
      </c>
      <c r="B2050">
        <f>"042"</f>
        <v>0</v>
      </c>
      <c r="C2050" t="s">
        <v>8415</v>
      </c>
      <c r="D2050">
        <v>2024</v>
      </c>
      <c r="E2050" t="s">
        <v>88</v>
      </c>
      <c r="F2050" t="s">
        <v>15</v>
      </c>
      <c r="G2050" t="s">
        <v>16</v>
      </c>
      <c r="H2050" t="s">
        <v>17</v>
      </c>
      <c r="I2050" t="s">
        <v>18</v>
      </c>
      <c r="J2050" t="s">
        <v>8496</v>
      </c>
      <c r="K2050" t="s">
        <v>8497</v>
      </c>
      <c r="L2050" t="s">
        <v>8498</v>
      </c>
      <c r="M2050" t="s">
        <v>8499</v>
      </c>
    </row>
    <row r="2051" spans="1:13">
      <c r="A2051">
        <v>2048</v>
      </c>
      <c r="B2051">
        <f>"042"</f>
        <v>0</v>
      </c>
      <c r="C2051" t="s">
        <v>8415</v>
      </c>
      <c r="D2051">
        <v>2024</v>
      </c>
      <c r="E2051" t="s">
        <v>93</v>
      </c>
      <c r="F2051" t="s">
        <v>15</v>
      </c>
      <c r="G2051" t="s">
        <v>16</v>
      </c>
      <c r="H2051" t="s">
        <v>17</v>
      </c>
      <c r="I2051" t="s">
        <v>18</v>
      </c>
      <c r="J2051" t="s">
        <v>8500</v>
      </c>
      <c r="K2051" t="s">
        <v>8501</v>
      </c>
      <c r="L2051" t="s">
        <v>8502</v>
      </c>
      <c r="M2051" t="s">
        <v>8503</v>
      </c>
    </row>
    <row r="2052" spans="1:13">
      <c r="A2052">
        <v>2049</v>
      </c>
      <c r="B2052">
        <f>"042"</f>
        <v>0</v>
      </c>
      <c r="C2052" t="s">
        <v>8415</v>
      </c>
      <c r="D2052">
        <v>2024</v>
      </c>
      <c r="E2052" t="s">
        <v>98</v>
      </c>
      <c r="F2052" t="s">
        <v>15</v>
      </c>
      <c r="G2052" t="s">
        <v>16</v>
      </c>
      <c r="H2052" t="s">
        <v>17</v>
      </c>
      <c r="I2052" t="s">
        <v>18</v>
      </c>
      <c r="J2052" t="s">
        <v>8504</v>
      </c>
      <c r="K2052" t="s">
        <v>8505</v>
      </c>
      <c r="L2052" t="s">
        <v>8506</v>
      </c>
      <c r="M2052" t="s">
        <v>8507</v>
      </c>
    </row>
    <row r="2053" spans="1:13">
      <c r="A2053">
        <v>2050</v>
      </c>
      <c r="B2053">
        <f>"042"</f>
        <v>0</v>
      </c>
      <c r="C2053" t="s">
        <v>8415</v>
      </c>
      <c r="D2053">
        <v>2024</v>
      </c>
      <c r="E2053" t="s">
        <v>504</v>
      </c>
      <c r="F2053" t="s">
        <v>15</v>
      </c>
      <c r="G2053" t="s">
        <v>16</v>
      </c>
      <c r="H2053" t="s">
        <v>17</v>
      </c>
      <c r="I2053" t="s">
        <v>18</v>
      </c>
      <c r="J2053" t="s">
        <v>8508</v>
      </c>
      <c r="K2053" t="s">
        <v>8509</v>
      </c>
      <c r="L2053" t="s">
        <v>8510</v>
      </c>
      <c r="M2053" t="s">
        <v>8511</v>
      </c>
    </row>
    <row r="2054" spans="1:13">
      <c r="A2054">
        <v>2051</v>
      </c>
      <c r="B2054">
        <f>"042"</f>
        <v>0</v>
      </c>
      <c r="C2054" t="s">
        <v>8415</v>
      </c>
      <c r="D2054">
        <v>2024</v>
      </c>
      <c r="E2054" t="s">
        <v>138</v>
      </c>
      <c r="F2054" t="s">
        <v>15</v>
      </c>
      <c r="G2054" t="s">
        <v>16</v>
      </c>
      <c r="H2054" t="s">
        <v>17</v>
      </c>
      <c r="I2054" t="s">
        <v>18</v>
      </c>
      <c r="J2054" t="s">
        <v>8512</v>
      </c>
      <c r="K2054" t="s">
        <v>8513</v>
      </c>
      <c r="L2054" t="s">
        <v>8514</v>
      </c>
      <c r="M2054" t="s">
        <v>8515</v>
      </c>
    </row>
    <row r="2055" spans="1:13">
      <c r="A2055">
        <v>2052</v>
      </c>
      <c r="B2055">
        <f>"042"</f>
        <v>0</v>
      </c>
      <c r="C2055" t="s">
        <v>8415</v>
      </c>
      <c r="D2055">
        <v>2024</v>
      </c>
      <c r="E2055" t="s">
        <v>183</v>
      </c>
      <c r="F2055" t="s">
        <v>15</v>
      </c>
      <c r="G2055" t="s">
        <v>16</v>
      </c>
      <c r="H2055" t="s">
        <v>17</v>
      </c>
      <c r="I2055" t="s">
        <v>18</v>
      </c>
      <c r="J2055" t="s">
        <v>8516</v>
      </c>
      <c r="K2055" t="s">
        <v>8517</v>
      </c>
      <c r="L2055" t="s">
        <v>8518</v>
      </c>
      <c r="M2055" t="s">
        <v>8519</v>
      </c>
    </row>
    <row r="2056" spans="1:13">
      <c r="A2056">
        <v>2053</v>
      </c>
      <c r="B2056">
        <f>"042"</f>
        <v>0</v>
      </c>
      <c r="C2056" t="s">
        <v>8415</v>
      </c>
      <c r="D2056">
        <v>2024</v>
      </c>
      <c r="E2056" t="s">
        <v>218</v>
      </c>
      <c r="F2056" t="s">
        <v>15</v>
      </c>
      <c r="G2056" t="s">
        <v>16</v>
      </c>
      <c r="H2056" t="s">
        <v>17</v>
      </c>
      <c r="I2056" t="s">
        <v>18</v>
      </c>
      <c r="J2056" t="s">
        <v>8520</v>
      </c>
      <c r="K2056" t="s">
        <v>8521</v>
      </c>
      <c r="L2056" t="s">
        <v>8522</v>
      </c>
      <c r="M2056" t="s">
        <v>8523</v>
      </c>
    </row>
    <row r="2057" spans="1:13">
      <c r="A2057">
        <v>2054</v>
      </c>
      <c r="B2057">
        <f>"042"</f>
        <v>0</v>
      </c>
      <c r="C2057" t="s">
        <v>8415</v>
      </c>
      <c r="D2057">
        <v>2024</v>
      </c>
      <c r="E2057" t="s">
        <v>253</v>
      </c>
      <c r="F2057" t="s">
        <v>15</v>
      </c>
      <c r="G2057" t="s">
        <v>16</v>
      </c>
      <c r="H2057" t="s">
        <v>17</v>
      </c>
      <c r="I2057" t="s">
        <v>18</v>
      </c>
      <c r="J2057" t="s">
        <v>8524</v>
      </c>
      <c r="K2057" t="s">
        <v>8525</v>
      </c>
      <c r="L2057" t="s">
        <v>8526</v>
      </c>
      <c r="M2057" t="s">
        <v>8527</v>
      </c>
    </row>
    <row r="2058" spans="1:13">
      <c r="A2058">
        <v>2055</v>
      </c>
      <c r="B2058">
        <f>"042"</f>
        <v>0</v>
      </c>
      <c r="C2058" t="s">
        <v>8415</v>
      </c>
      <c r="D2058">
        <v>2024</v>
      </c>
      <c r="E2058" t="s">
        <v>303</v>
      </c>
      <c r="F2058" t="s">
        <v>15</v>
      </c>
      <c r="G2058" t="s">
        <v>16</v>
      </c>
      <c r="H2058" t="s">
        <v>17</v>
      </c>
      <c r="I2058" t="s">
        <v>18</v>
      </c>
      <c r="J2058" t="s">
        <v>8528</v>
      </c>
      <c r="K2058" t="s">
        <v>8529</v>
      </c>
      <c r="L2058" t="s">
        <v>8530</v>
      </c>
      <c r="M2058" t="s">
        <v>8531</v>
      </c>
    </row>
    <row r="2059" spans="1:13">
      <c r="A2059">
        <v>2056</v>
      </c>
      <c r="B2059">
        <f>"042"</f>
        <v>0</v>
      </c>
      <c r="C2059" t="s">
        <v>8415</v>
      </c>
      <c r="D2059">
        <v>2024</v>
      </c>
      <c r="E2059" t="s">
        <v>692</v>
      </c>
      <c r="F2059" t="s">
        <v>15</v>
      </c>
      <c r="G2059" t="s">
        <v>16</v>
      </c>
      <c r="H2059" t="s">
        <v>17</v>
      </c>
      <c r="I2059" t="s">
        <v>18</v>
      </c>
      <c r="J2059" t="s">
        <v>8532</v>
      </c>
      <c r="K2059" t="s">
        <v>8533</v>
      </c>
      <c r="L2059" t="s">
        <v>8534</v>
      </c>
      <c r="M2059" t="s">
        <v>8535</v>
      </c>
    </row>
    <row r="2060" spans="1:13">
      <c r="A2060">
        <v>2057</v>
      </c>
      <c r="B2060">
        <f>"043"</f>
        <v>0</v>
      </c>
      <c r="C2060" t="s">
        <v>8536</v>
      </c>
      <c r="D2060">
        <v>2024</v>
      </c>
      <c r="E2060" t="s">
        <v>419</v>
      </c>
      <c r="F2060" t="s">
        <v>15</v>
      </c>
      <c r="G2060" t="s">
        <v>16</v>
      </c>
      <c r="H2060" t="s">
        <v>17</v>
      </c>
      <c r="I2060" t="s">
        <v>18</v>
      </c>
      <c r="J2060" t="s">
        <v>8537</v>
      </c>
      <c r="K2060" t="s">
        <v>8538</v>
      </c>
      <c r="L2060" t="s">
        <v>8539</v>
      </c>
      <c r="M2060" t="s">
        <v>8540</v>
      </c>
    </row>
    <row r="2061" spans="1:13">
      <c r="A2061">
        <v>2058</v>
      </c>
      <c r="B2061">
        <f>"043"</f>
        <v>0</v>
      </c>
      <c r="C2061" t="s">
        <v>8536</v>
      </c>
      <c r="D2061">
        <v>2024</v>
      </c>
      <c r="E2061" t="s">
        <v>14</v>
      </c>
      <c r="F2061" t="s">
        <v>15</v>
      </c>
      <c r="G2061" t="s">
        <v>16</v>
      </c>
      <c r="H2061" t="s">
        <v>17</v>
      </c>
      <c r="I2061" t="s">
        <v>18</v>
      </c>
      <c r="J2061" t="s">
        <v>8541</v>
      </c>
      <c r="K2061" t="s">
        <v>8542</v>
      </c>
      <c r="L2061" t="s">
        <v>8543</v>
      </c>
      <c r="M2061" t="s">
        <v>8544</v>
      </c>
    </row>
    <row r="2062" spans="1:13">
      <c r="A2062">
        <v>2059</v>
      </c>
      <c r="B2062">
        <f>"043"</f>
        <v>0</v>
      </c>
      <c r="C2062" t="s">
        <v>8536</v>
      </c>
      <c r="D2062">
        <v>2024</v>
      </c>
      <c r="E2062" t="s">
        <v>23</v>
      </c>
      <c r="F2062" t="s">
        <v>15</v>
      </c>
      <c r="G2062" t="s">
        <v>16</v>
      </c>
      <c r="H2062" t="s">
        <v>17</v>
      </c>
      <c r="I2062" t="s">
        <v>18</v>
      </c>
      <c r="J2062" t="s">
        <v>8545</v>
      </c>
      <c r="K2062" t="s">
        <v>8546</v>
      </c>
      <c r="L2062" t="s">
        <v>8547</v>
      </c>
      <c r="M2062" t="s">
        <v>8548</v>
      </c>
    </row>
    <row r="2063" spans="1:13">
      <c r="A2063">
        <v>2060</v>
      </c>
      <c r="B2063">
        <f>"043"</f>
        <v>0</v>
      </c>
      <c r="C2063" t="s">
        <v>8536</v>
      </c>
      <c r="D2063">
        <v>2024</v>
      </c>
      <c r="E2063" t="s">
        <v>28</v>
      </c>
      <c r="F2063" t="s">
        <v>15</v>
      </c>
      <c r="G2063" t="s">
        <v>16</v>
      </c>
      <c r="H2063" t="s">
        <v>17</v>
      </c>
      <c r="I2063" t="s">
        <v>18</v>
      </c>
      <c r="J2063" t="s">
        <v>8549</v>
      </c>
      <c r="K2063" t="s">
        <v>8550</v>
      </c>
      <c r="L2063" t="s">
        <v>8551</v>
      </c>
      <c r="M2063" t="s">
        <v>8552</v>
      </c>
    </row>
    <row r="2064" spans="1:13">
      <c r="A2064">
        <v>2061</v>
      </c>
      <c r="B2064">
        <f>"043"</f>
        <v>0</v>
      </c>
      <c r="C2064" t="s">
        <v>8536</v>
      </c>
      <c r="D2064">
        <v>2024</v>
      </c>
      <c r="E2064" t="s">
        <v>33</v>
      </c>
      <c r="F2064" t="s">
        <v>15</v>
      </c>
      <c r="G2064" t="s">
        <v>16</v>
      </c>
      <c r="H2064" t="s">
        <v>17</v>
      </c>
      <c r="I2064" t="s">
        <v>18</v>
      </c>
      <c r="J2064" t="s">
        <v>8553</v>
      </c>
      <c r="K2064" t="s">
        <v>8554</v>
      </c>
      <c r="L2064" t="s">
        <v>8555</v>
      </c>
      <c r="M2064" t="s">
        <v>8556</v>
      </c>
    </row>
    <row r="2065" spans="1:13">
      <c r="A2065">
        <v>2062</v>
      </c>
      <c r="B2065">
        <f>"043"</f>
        <v>0</v>
      </c>
      <c r="C2065" t="s">
        <v>8536</v>
      </c>
      <c r="D2065">
        <v>2024</v>
      </c>
      <c r="E2065" t="s">
        <v>43</v>
      </c>
      <c r="F2065" t="s">
        <v>15</v>
      </c>
      <c r="G2065" t="s">
        <v>16</v>
      </c>
      <c r="H2065" t="s">
        <v>17</v>
      </c>
      <c r="I2065" t="s">
        <v>18</v>
      </c>
      <c r="J2065" t="s">
        <v>8557</v>
      </c>
      <c r="K2065" t="s">
        <v>8558</v>
      </c>
      <c r="L2065" t="s">
        <v>8559</v>
      </c>
      <c r="M2065" t="s">
        <v>8560</v>
      </c>
    </row>
    <row r="2066" spans="1:13">
      <c r="A2066">
        <v>2063</v>
      </c>
      <c r="B2066">
        <f>"043"</f>
        <v>0</v>
      </c>
      <c r="C2066" t="s">
        <v>8536</v>
      </c>
      <c r="D2066">
        <v>2024</v>
      </c>
      <c r="E2066" t="s">
        <v>377</v>
      </c>
      <c r="F2066" t="s">
        <v>15</v>
      </c>
      <c r="G2066" t="s">
        <v>16</v>
      </c>
      <c r="H2066" t="s">
        <v>17</v>
      </c>
      <c r="I2066" t="s">
        <v>18</v>
      </c>
      <c r="J2066" t="s">
        <v>8561</v>
      </c>
      <c r="K2066" t="s">
        <v>8562</v>
      </c>
      <c r="L2066" t="s">
        <v>8563</v>
      </c>
      <c r="M2066" t="s">
        <v>8564</v>
      </c>
    </row>
    <row r="2067" spans="1:13">
      <c r="A2067">
        <v>2064</v>
      </c>
      <c r="B2067">
        <f>"043"</f>
        <v>0</v>
      </c>
      <c r="C2067" t="s">
        <v>8536</v>
      </c>
      <c r="D2067">
        <v>2024</v>
      </c>
      <c r="E2067" t="s">
        <v>48</v>
      </c>
      <c r="F2067" t="s">
        <v>15</v>
      </c>
      <c r="G2067" t="s">
        <v>16</v>
      </c>
      <c r="H2067" t="s">
        <v>17</v>
      </c>
      <c r="I2067" t="s">
        <v>18</v>
      </c>
      <c r="J2067" t="s">
        <v>8565</v>
      </c>
      <c r="K2067" t="s">
        <v>8566</v>
      </c>
      <c r="L2067" t="s">
        <v>8567</v>
      </c>
      <c r="M2067" t="s">
        <v>8568</v>
      </c>
    </row>
    <row r="2068" spans="1:13">
      <c r="A2068">
        <v>2065</v>
      </c>
      <c r="B2068">
        <f>"043"</f>
        <v>0</v>
      </c>
      <c r="C2068" t="s">
        <v>8536</v>
      </c>
      <c r="D2068">
        <v>2024</v>
      </c>
      <c r="E2068" t="s">
        <v>53</v>
      </c>
      <c r="F2068" t="s">
        <v>15</v>
      </c>
      <c r="G2068" t="s">
        <v>16</v>
      </c>
      <c r="H2068" t="s">
        <v>17</v>
      </c>
      <c r="I2068" t="s">
        <v>18</v>
      </c>
      <c r="J2068" t="s">
        <v>8569</v>
      </c>
      <c r="K2068" t="s">
        <v>8570</v>
      </c>
      <c r="L2068" t="s">
        <v>8571</v>
      </c>
      <c r="M2068" t="s">
        <v>8572</v>
      </c>
    </row>
    <row r="2069" spans="1:13">
      <c r="A2069">
        <v>2066</v>
      </c>
      <c r="B2069">
        <f>"043"</f>
        <v>0</v>
      </c>
      <c r="C2069" t="s">
        <v>8536</v>
      </c>
      <c r="D2069">
        <v>2024</v>
      </c>
      <c r="E2069" t="s">
        <v>456</v>
      </c>
      <c r="F2069" t="s">
        <v>15</v>
      </c>
      <c r="G2069" t="s">
        <v>16</v>
      </c>
      <c r="H2069" t="s">
        <v>17</v>
      </c>
      <c r="I2069" t="s">
        <v>18</v>
      </c>
      <c r="J2069" t="s">
        <v>8573</v>
      </c>
      <c r="K2069" t="s">
        <v>8574</v>
      </c>
      <c r="L2069" t="s">
        <v>8575</v>
      </c>
      <c r="M2069" t="s">
        <v>8576</v>
      </c>
    </row>
    <row r="2070" spans="1:13">
      <c r="A2070">
        <v>2067</v>
      </c>
      <c r="B2070">
        <f>"043"</f>
        <v>0</v>
      </c>
      <c r="C2070" t="s">
        <v>8536</v>
      </c>
      <c r="D2070">
        <v>2024</v>
      </c>
      <c r="E2070" t="s">
        <v>58</v>
      </c>
      <c r="F2070" t="s">
        <v>15</v>
      </c>
      <c r="G2070" t="s">
        <v>16</v>
      </c>
      <c r="H2070" t="s">
        <v>17</v>
      </c>
      <c r="I2070" t="s">
        <v>18</v>
      </c>
      <c r="J2070" t="s">
        <v>8577</v>
      </c>
      <c r="K2070" t="s">
        <v>8578</v>
      </c>
      <c r="L2070" t="s">
        <v>8579</v>
      </c>
      <c r="M2070" t="s">
        <v>8580</v>
      </c>
    </row>
    <row r="2071" spans="1:13">
      <c r="A2071">
        <v>2068</v>
      </c>
      <c r="B2071">
        <f>"043"</f>
        <v>0</v>
      </c>
      <c r="C2071" t="s">
        <v>8536</v>
      </c>
      <c r="D2071">
        <v>2024</v>
      </c>
      <c r="E2071" t="s">
        <v>63</v>
      </c>
      <c r="F2071" t="s">
        <v>15</v>
      </c>
      <c r="G2071" t="s">
        <v>16</v>
      </c>
      <c r="H2071" t="s">
        <v>17</v>
      </c>
      <c r="I2071" t="s">
        <v>18</v>
      </c>
      <c r="J2071" t="s">
        <v>8581</v>
      </c>
      <c r="K2071" t="s">
        <v>8582</v>
      </c>
      <c r="L2071" t="s">
        <v>8583</v>
      </c>
      <c r="M2071" t="s">
        <v>8584</v>
      </c>
    </row>
    <row r="2072" spans="1:13">
      <c r="A2072">
        <v>2069</v>
      </c>
      <c r="B2072">
        <f>"043"</f>
        <v>0</v>
      </c>
      <c r="C2072" t="s">
        <v>8536</v>
      </c>
      <c r="D2072">
        <v>2024</v>
      </c>
      <c r="E2072" t="s">
        <v>68</v>
      </c>
      <c r="F2072" t="s">
        <v>15</v>
      </c>
      <c r="G2072" t="s">
        <v>16</v>
      </c>
      <c r="H2072" t="s">
        <v>17</v>
      </c>
      <c r="I2072" t="s">
        <v>18</v>
      </c>
      <c r="J2072" t="s">
        <v>8585</v>
      </c>
      <c r="K2072" t="s">
        <v>8586</v>
      </c>
      <c r="L2072" t="s">
        <v>8587</v>
      </c>
      <c r="M2072" t="s">
        <v>8588</v>
      </c>
    </row>
    <row r="2073" spans="1:13">
      <c r="A2073">
        <v>2070</v>
      </c>
      <c r="B2073">
        <f>"043"</f>
        <v>0</v>
      </c>
      <c r="C2073" t="s">
        <v>8536</v>
      </c>
      <c r="D2073">
        <v>2024</v>
      </c>
      <c r="E2073" t="s">
        <v>73</v>
      </c>
      <c r="F2073" t="s">
        <v>15</v>
      </c>
      <c r="G2073" t="s">
        <v>16</v>
      </c>
      <c r="H2073" t="s">
        <v>17</v>
      </c>
      <c r="I2073" t="s">
        <v>18</v>
      </c>
      <c r="J2073" t="s">
        <v>8589</v>
      </c>
      <c r="K2073" t="s">
        <v>8590</v>
      </c>
      <c r="L2073" t="s">
        <v>8591</v>
      </c>
      <c r="M2073" t="s">
        <v>8592</v>
      </c>
    </row>
    <row r="2074" spans="1:13">
      <c r="A2074">
        <v>2071</v>
      </c>
      <c r="B2074">
        <f>"043"</f>
        <v>0</v>
      </c>
      <c r="C2074" t="s">
        <v>8536</v>
      </c>
      <c r="D2074">
        <v>2024</v>
      </c>
      <c r="E2074" t="s">
        <v>78</v>
      </c>
      <c r="F2074" t="s">
        <v>15</v>
      </c>
      <c r="G2074" t="s">
        <v>16</v>
      </c>
      <c r="H2074" t="s">
        <v>17</v>
      </c>
      <c r="I2074" t="s">
        <v>18</v>
      </c>
      <c r="J2074" t="s">
        <v>8593</v>
      </c>
      <c r="K2074" t="s">
        <v>8594</v>
      </c>
      <c r="L2074" t="s">
        <v>8595</v>
      </c>
      <c r="M2074" t="s">
        <v>8596</v>
      </c>
    </row>
    <row r="2075" spans="1:13">
      <c r="A2075">
        <v>2072</v>
      </c>
      <c r="B2075">
        <f>"043"</f>
        <v>0</v>
      </c>
      <c r="C2075" t="s">
        <v>8536</v>
      </c>
      <c r="D2075">
        <v>2024</v>
      </c>
      <c r="E2075" t="s">
        <v>473</v>
      </c>
      <c r="F2075" t="s">
        <v>15</v>
      </c>
      <c r="G2075" t="s">
        <v>16</v>
      </c>
      <c r="H2075" t="s">
        <v>17</v>
      </c>
      <c r="I2075" t="s">
        <v>18</v>
      </c>
      <c r="J2075" t="s">
        <v>8597</v>
      </c>
      <c r="K2075" t="s">
        <v>8598</v>
      </c>
      <c r="L2075" t="s">
        <v>8599</v>
      </c>
      <c r="M2075" t="s">
        <v>8600</v>
      </c>
    </row>
    <row r="2076" spans="1:13">
      <c r="A2076">
        <v>2073</v>
      </c>
      <c r="B2076">
        <f>"043"</f>
        <v>0</v>
      </c>
      <c r="C2076" t="s">
        <v>8536</v>
      </c>
      <c r="D2076">
        <v>2024</v>
      </c>
      <c r="E2076" t="s">
        <v>478</v>
      </c>
      <c r="F2076" t="s">
        <v>15</v>
      </c>
      <c r="G2076" t="s">
        <v>16</v>
      </c>
      <c r="H2076" t="s">
        <v>17</v>
      </c>
      <c r="I2076" t="s">
        <v>18</v>
      </c>
      <c r="J2076" t="s">
        <v>8601</v>
      </c>
      <c r="K2076" t="s">
        <v>8602</v>
      </c>
      <c r="L2076" t="s">
        <v>8603</v>
      </c>
      <c r="M2076" t="s">
        <v>8604</v>
      </c>
    </row>
    <row r="2077" spans="1:13">
      <c r="A2077">
        <v>2074</v>
      </c>
      <c r="B2077">
        <f>"043"</f>
        <v>0</v>
      </c>
      <c r="C2077" t="s">
        <v>8536</v>
      </c>
      <c r="D2077">
        <v>2024</v>
      </c>
      <c r="E2077" t="s">
        <v>483</v>
      </c>
      <c r="F2077" t="s">
        <v>15</v>
      </c>
      <c r="G2077" t="s">
        <v>16</v>
      </c>
      <c r="H2077" t="s">
        <v>17</v>
      </c>
      <c r="I2077" t="s">
        <v>18</v>
      </c>
      <c r="J2077" t="s">
        <v>8605</v>
      </c>
      <c r="K2077" t="s">
        <v>8606</v>
      </c>
      <c r="L2077" t="s">
        <v>8607</v>
      </c>
      <c r="M2077" t="s">
        <v>8608</v>
      </c>
    </row>
    <row r="2078" spans="1:13">
      <c r="A2078">
        <v>2075</v>
      </c>
      <c r="B2078">
        <f>"043"</f>
        <v>0</v>
      </c>
      <c r="C2078" t="s">
        <v>8536</v>
      </c>
      <c r="D2078">
        <v>2024</v>
      </c>
      <c r="E2078" t="s">
        <v>88</v>
      </c>
      <c r="F2078" t="s">
        <v>15</v>
      </c>
      <c r="G2078" t="s">
        <v>16</v>
      </c>
      <c r="H2078" t="s">
        <v>17</v>
      </c>
      <c r="I2078" t="s">
        <v>18</v>
      </c>
      <c r="J2078" t="s">
        <v>8609</v>
      </c>
      <c r="K2078" t="s">
        <v>8610</v>
      </c>
      <c r="L2078" t="s">
        <v>8611</v>
      </c>
      <c r="M2078" t="s">
        <v>8612</v>
      </c>
    </row>
    <row r="2079" spans="1:13">
      <c r="A2079">
        <v>2076</v>
      </c>
      <c r="B2079">
        <f>"043"</f>
        <v>0</v>
      </c>
      <c r="C2079" t="s">
        <v>8536</v>
      </c>
      <c r="D2079">
        <v>2024</v>
      </c>
      <c r="E2079" t="s">
        <v>93</v>
      </c>
      <c r="F2079" t="s">
        <v>15</v>
      </c>
      <c r="G2079" t="s">
        <v>16</v>
      </c>
      <c r="H2079" t="s">
        <v>17</v>
      </c>
      <c r="I2079" t="s">
        <v>18</v>
      </c>
      <c r="J2079" t="s">
        <v>8613</v>
      </c>
      <c r="K2079" t="s">
        <v>8614</v>
      </c>
      <c r="L2079" t="s">
        <v>8615</v>
      </c>
      <c r="M2079" t="s">
        <v>8616</v>
      </c>
    </row>
    <row r="2080" spans="1:13">
      <c r="A2080">
        <v>2077</v>
      </c>
      <c r="B2080">
        <f>"043"</f>
        <v>0</v>
      </c>
      <c r="C2080" t="s">
        <v>8536</v>
      </c>
      <c r="D2080">
        <v>2024</v>
      </c>
      <c r="E2080" t="s">
        <v>98</v>
      </c>
      <c r="F2080" t="s">
        <v>15</v>
      </c>
      <c r="G2080" t="s">
        <v>16</v>
      </c>
      <c r="H2080" t="s">
        <v>17</v>
      </c>
      <c r="I2080" t="s">
        <v>18</v>
      </c>
      <c r="J2080" t="s">
        <v>8617</v>
      </c>
      <c r="K2080" t="s">
        <v>8618</v>
      </c>
      <c r="L2080" t="s">
        <v>8619</v>
      </c>
      <c r="M2080" t="s">
        <v>8620</v>
      </c>
    </row>
    <row r="2081" spans="1:13">
      <c r="A2081">
        <v>2078</v>
      </c>
      <c r="B2081">
        <f>"043"</f>
        <v>0</v>
      </c>
      <c r="C2081" t="s">
        <v>8536</v>
      </c>
      <c r="D2081">
        <v>2024</v>
      </c>
      <c r="E2081" t="s">
        <v>504</v>
      </c>
      <c r="F2081" t="s">
        <v>15</v>
      </c>
      <c r="G2081" t="s">
        <v>16</v>
      </c>
      <c r="H2081" t="s">
        <v>17</v>
      </c>
      <c r="I2081" t="s">
        <v>18</v>
      </c>
      <c r="J2081" t="s">
        <v>8621</v>
      </c>
      <c r="K2081" t="s">
        <v>8622</v>
      </c>
      <c r="L2081" t="s">
        <v>8623</v>
      </c>
      <c r="M2081" t="s">
        <v>8624</v>
      </c>
    </row>
    <row r="2082" spans="1:13">
      <c r="A2082">
        <v>2079</v>
      </c>
      <c r="B2082">
        <f>"043"</f>
        <v>0</v>
      </c>
      <c r="C2082" t="s">
        <v>8536</v>
      </c>
      <c r="D2082">
        <v>2024</v>
      </c>
      <c r="E2082" t="s">
        <v>509</v>
      </c>
      <c r="F2082" t="s">
        <v>15</v>
      </c>
      <c r="G2082" t="s">
        <v>16</v>
      </c>
      <c r="H2082" t="s">
        <v>17</v>
      </c>
      <c r="I2082" t="s">
        <v>18</v>
      </c>
      <c r="J2082" t="s">
        <v>8625</v>
      </c>
      <c r="K2082" t="s">
        <v>8626</v>
      </c>
      <c r="L2082" t="s">
        <v>8627</v>
      </c>
      <c r="M2082" t="s">
        <v>8628</v>
      </c>
    </row>
    <row r="2083" spans="1:13">
      <c r="A2083">
        <v>2080</v>
      </c>
      <c r="B2083">
        <f>"043"</f>
        <v>0</v>
      </c>
      <c r="C2083" t="s">
        <v>8536</v>
      </c>
      <c r="D2083">
        <v>2024</v>
      </c>
      <c r="E2083" t="s">
        <v>103</v>
      </c>
      <c r="F2083" t="s">
        <v>15</v>
      </c>
      <c r="G2083" t="s">
        <v>16</v>
      </c>
      <c r="H2083" t="s">
        <v>17</v>
      </c>
      <c r="I2083" t="s">
        <v>18</v>
      </c>
      <c r="J2083" t="s">
        <v>8629</v>
      </c>
      <c r="K2083" t="s">
        <v>8630</v>
      </c>
      <c r="L2083" t="s">
        <v>8631</v>
      </c>
      <c r="M2083" t="s">
        <v>8632</v>
      </c>
    </row>
    <row r="2084" spans="1:13">
      <c r="A2084">
        <v>2081</v>
      </c>
      <c r="B2084">
        <f>"043"</f>
        <v>0</v>
      </c>
      <c r="C2084" t="s">
        <v>8536</v>
      </c>
      <c r="D2084">
        <v>2024</v>
      </c>
      <c r="E2084" t="s">
        <v>108</v>
      </c>
      <c r="F2084" t="s">
        <v>15</v>
      </c>
      <c r="G2084" t="s">
        <v>16</v>
      </c>
      <c r="H2084" t="s">
        <v>17</v>
      </c>
      <c r="I2084" t="s">
        <v>18</v>
      </c>
      <c r="J2084" t="s">
        <v>8633</v>
      </c>
      <c r="K2084" t="s">
        <v>8634</v>
      </c>
      <c r="L2084" t="s">
        <v>8635</v>
      </c>
      <c r="M2084" t="s">
        <v>8636</v>
      </c>
    </row>
    <row r="2085" spans="1:13">
      <c r="A2085">
        <v>2082</v>
      </c>
      <c r="B2085">
        <f>"043"</f>
        <v>0</v>
      </c>
      <c r="C2085" t="s">
        <v>8536</v>
      </c>
      <c r="D2085">
        <v>2024</v>
      </c>
      <c r="E2085" t="s">
        <v>113</v>
      </c>
      <c r="F2085" t="s">
        <v>15</v>
      </c>
      <c r="G2085" t="s">
        <v>16</v>
      </c>
      <c r="H2085" t="s">
        <v>17</v>
      </c>
      <c r="I2085" t="s">
        <v>18</v>
      </c>
      <c r="J2085" t="s">
        <v>8637</v>
      </c>
      <c r="K2085" t="s">
        <v>8638</v>
      </c>
      <c r="L2085" t="s">
        <v>8639</v>
      </c>
      <c r="M2085" t="s">
        <v>8640</v>
      </c>
    </row>
    <row r="2086" spans="1:13">
      <c r="A2086">
        <v>2083</v>
      </c>
      <c r="B2086">
        <f>"043"</f>
        <v>0</v>
      </c>
      <c r="C2086" t="s">
        <v>8536</v>
      </c>
      <c r="D2086">
        <v>2024</v>
      </c>
      <c r="E2086" t="s">
        <v>118</v>
      </c>
      <c r="F2086" t="s">
        <v>15</v>
      </c>
      <c r="G2086" t="s">
        <v>16</v>
      </c>
      <c r="H2086" t="s">
        <v>17</v>
      </c>
      <c r="I2086" t="s">
        <v>18</v>
      </c>
      <c r="J2086" t="s">
        <v>8641</v>
      </c>
      <c r="K2086" t="s">
        <v>8642</v>
      </c>
      <c r="L2086" t="s">
        <v>8643</v>
      </c>
      <c r="M2086" t="s">
        <v>8644</v>
      </c>
    </row>
    <row r="2087" spans="1:13">
      <c r="A2087">
        <v>2084</v>
      </c>
      <c r="B2087">
        <f>"043"</f>
        <v>0</v>
      </c>
      <c r="C2087" t="s">
        <v>8536</v>
      </c>
      <c r="D2087">
        <v>2024</v>
      </c>
      <c r="E2087" t="s">
        <v>123</v>
      </c>
      <c r="F2087" t="s">
        <v>15</v>
      </c>
      <c r="G2087" t="s">
        <v>16</v>
      </c>
      <c r="H2087" t="s">
        <v>17</v>
      </c>
      <c r="I2087" t="s">
        <v>18</v>
      </c>
      <c r="J2087" t="s">
        <v>8645</v>
      </c>
      <c r="K2087" t="s">
        <v>8646</v>
      </c>
      <c r="L2087" t="s">
        <v>8647</v>
      </c>
      <c r="M2087" t="s">
        <v>8648</v>
      </c>
    </row>
    <row r="2088" spans="1:13">
      <c r="A2088">
        <v>2085</v>
      </c>
      <c r="B2088">
        <f>"043"</f>
        <v>0</v>
      </c>
      <c r="C2088" t="s">
        <v>8536</v>
      </c>
      <c r="D2088">
        <v>2024</v>
      </c>
      <c r="E2088" t="s">
        <v>128</v>
      </c>
      <c r="F2088" t="s">
        <v>15</v>
      </c>
      <c r="G2088" t="s">
        <v>16</v>
      </c>
      <c r="H2088" t="s">
        <v>17</v>
      </c>
      <c r="I2088" t="s">
        <v>18</v>
      </c>
      <c r="J2088" t="s">
        <v>8649</v>
      </c>
      <c r="K2088" t="s">
        <v>8650</v>
      </c>
      <c r="L2088" t="s">
        <v>8651</v>
      </c>
      <c r="M2088" t="s">
        <v>8652</v>
      </c>
    </row>
    <row r="2089" spans="1:13">
      <c r="A2089">
        <v>2086</v>
      </c>
      <c r="B2089">
        <f>"043"</f>
        <v>0</v>
      </c>
      <c r="C2089" t="s">
        <v>8536</v>
      </c>
      <c r="D2089">
        <v>2024</v>
      </c>
      <c r="E2089" t="s">
        <v>534</v>
      </c>
      <c r="F2089" t="s">
        <v>15</v>
      </c>
      <c r="G2089" t="s">
        <v>16</v>
      </c>
      <c r="H2089" t="s">
        <v>17</v>
      </c>
      <c r="I2089" t="s">
        <v>18</v>
      </c>
      <c r="J2089" t="s">
        <v>8653</v>
      </c>
      <c r="K2089" t="s">
        <v>8654</v>
      </c>
      <c r="L2089" t="s">
        <v>8655</v>
      </c>
      <c r="M2089" t="s">
        <v>8656</v>
      </c>
    </row>
    <row r="2090" spans="1:13">
      <c r="A2090">
        <v>2087</v>
      </c>
      <c r="B2090">
        <f>"043"</f>
        <v>0</v>
      </c>
      <c r="C2090" t="s">
        <v>8536</v>
      </c>
      <c r="D2090">
        <v>2024</v>
      </c>
      <c r="E2090" t="s">
        <v>133</v>
      </c>
      <c r="F2090" t="s">
        <v>15</v>
      </c>
      <c r="G2090" t="s">
        <v>16</v>
      </c>
      <c r="H2090" t="s">
        <v>17</v>
      </c>
      <c r="I2090" t="s">
        <v>18</v>
      </c>
      <c r="J2090" t="s">
        <v>8657</v>
      </c>
      <c r="K2090" t="s">
        <v>8658</v>
      </c>
      <c r="L2090" t="s">
        <v>8659</v>
      </c>
      <c r="M2090" t="s">
        <v>8660</v>
      </c>
    </row>
    <row r="2091" spans="1:13">
      <c r="A2091">
        <v>2088</v>
      </c>
      <c r="B2091">
        <f>"043"</f>
        <v>0</v>
      </c>
      <c r="C2091" t="s">
        <v>8536</v>
      </c>
      <c r="D2091">
        <v>2024</v>
      </c>
      <c r="E2091" t="s">
        <v>138</v>
      </c>
      <c r="F2091" t="s">
        <v>15</v>
      </c>
      <c r="G2091" t="s">
        <v>16</v>
      </c>
      <c r="H2091" t="s">
        <v>17</v>
      </c>
      <c r="I2091" t="s">
        <v>18</v>
      </c>
      <c r="J2091" t="s">
        <v>8661</v>
      </c>
      <c r="K2091" t="s">
        <v>8662</v>
      </c>
      <c r="L2091" t="s">
        <v>8663</v>
      </c>
      <c r="M2091" t="s">
        <v>8664</v>
      </c>
    </row>
    <row r="2092" spans="1:13">
      <c r="A2092">
        <v>2089</v>
      </c>
      <c r="B2092">
        <f>"043"</f>
        <v>0</v>
      </c>
      <c r="C2092" t="s">
        <v>8536</v>
      </c>
      <c r="D2092">
        <v>2024</v>
      </c>
      <c r="E2092" t="s">
        <v>143</v>
      </c>
      <c r="F2092" t="s">
        <v>15</v>
      </c>
      <c r="G2092" t="s">
        <v>16</v>
      </c>
      <c r="H2092" t="s">
        <v>17</v>
      </c>
      <c r="I2092" t="s">
        <v>18</v>
      </c>
      <c r="J2092" t="s">
        <v>8665</v>
      </c>
      <c r="K2092" t="s">
        <v>8666</v>
      </c>
      <c r="L2092" t="s">
        <v>8667</v>
      </c>
      <c r="M2092" t="s">
        <v>8668</v>
      </c>
    </row>
    <row r="2093" spans="1:13">
      <c r="A2093">
        <v>2090</v>
      </c>
      <c r="B2093">
        <f>"043"</f>
        <v>0</v>
      </c>
      <c r="C2093" t="s">
        <v>8536</v>
      </c>
      <c r="D2093">
        <v>2024</v>
      </c>
      <c r="E2093" t="s">
        <v>148</v>
      </c>
      <c r="F2093" t="s">
        <v>15</v>
      </c>
      <c r="G2093" t="s">
        <v>16</v>
      </c>
      <c r="H2093" t="s">
        <v>17</v>
      </c>
      <c r="I2093" t="s">
        <v>18</v>
      </c>
      <c r="J2093" t="s">
        <v>8669</v>
      </c>
      <c r="K2093" t="s">
        <v>8670</v>
      </c>
      <c r="L2093" t="s">
        <v>8671</v>
      </c>
      <c r="M2093" t="s">
        <v>8672</v>
      </c>
    </row>
    <row r="2094" spans="1:13">
      <c r="A2094">
        <v>2091</v>
      </c>
      <c r="B2094">
        <f>"043"</f>
        <v>0</v>
      </c>
      <c r="C2094" t="s">
        <v>8536</v>
      </c>
      <c r="D2094">
        <v>2024</v>
      </c>
      <c r="E2094" t="s">
        <v>1759</v>
      </c>
      <c r="F2094" t="s">
        <v>15</v>
      </c>
      <c r="G2094" t="s">
        <v>16</v>
      </c>
      <c r="H2094" t="s">
        <v>17</v>
      </c>
      <c r="I2094" t="s">
        <v>18</v>
      </c>
      <c r="J2094" t="s">
        <v>8673</v>
      </c>
      <c r="K2094" t="s">
        <v>8674</v>
      </c>
      <c r="L2094" t="s">
        <v>8675</v>
      </c>
      <c r="M2094" t="s">
        <v>8676</v>
      </c>
    </row>
    <row r="2095" spans="1:13">
      <c r="A2095">
        <v>2092</v>
      </c>
      <c r="B2095">
        <f>"043"</f>
        <v>0</v>
      </c>
      <c r="C2095" t="s">
        <v>8536</v>
      </c>
      <c r="D2095">
        <v>2024</v>
      </c>
      <c r="E2095" t="s">
        <v>551</v>
      </c>
      <c r="F2095" t="s">
        <v>15</v>
      </c>
      <c r="G2095" t="s">
        <v>16</v>
      </c>
      <c r="H2095" t="s">
        <v>17</v>
      </c>
      <c r="I2095" t="s">
        <v>18</v>
      </c>
      <c r="J2095" t="s">
        <v>8677</v>
      </c>
      <c r="K2095" t="s">
        <v>8678</v>
      </c>
      <c r="L2095" t="s">
        <v>8679</v>
      </c>
      <c r="M2095" t="s">
        <v>8680</v>
      </c>
    </row>
    <row r="2096" spans="1:13">
      <c r="A2096">
        <v>2093</v>
      </c>
      <c r="B2096">
        <f>"043"</f>
        <v>0</v>
      </c>
      <c r="C2096" t="s">
        <v>8536</v>
      </c>
      <c r="D2096">
        <v>2024</v>
      </c>
      <c r="E2096" t="s">
        <v>153</v>
      </c>
      <c r="F2096" t="s">
        <v>15</v>
      </c>
      <c r="G2096" t="s">
        <v>16</v>
      </c>
      <c r="H2096" t="s">
        <v>17</v>
      </c>
      <c r="I2096" t="s">
        <v>18</v>
      </c>
      <c r="J2096" t="s">
        <v>8681</v>
      </c>
      <c r="K2096" t="s">
        <v>8682</v>
      </c>
      <c r="L2096" t="s">
        <v>8683</v>
      </c>
      <c r="M2096" t="s">
        <v>8684</v>
      </c>
    </row>
    <row r="2097" spans="1:13">
      <c r="A2097">
        <v>2094</v>
      </c>
      <c r="B2097">
        <f>"043"</f>
        <v>0</v>
      </c>
      <c r="C2097" t="s">
        <v>8536</v>
      </c>
      <c r="D2097">
        <v>2024</v>
      </c>
      <c r="E2097" t="s">
        <v>158</v>
      </c>
      <c r="F2097" t="s">
        <v>15</v>
      </c>
      <c r="G2097" t="s">
        <v>16</v>
      </c>
      <c r="H2097" t="s">
        <v>17</v>
      </c>
      <c r="I2097" t="s">
        <v>18</v>
      </c>
      <c r="J2097" t="s">
        <v>8685</v>
      </c>
      <c r="K2097" t="s">
        <v>8686</v>
      </c>
      <c r="L2097" t="s">
        <v>8687</v>
      </c>
      <c r="M2097" t="s">
        <v>8688</v>
      </c>
    </row>
    <row r="2098" spans="1:13">
      <c r="A2098">
        <v>2095</v>
      </c>
      <c r="B2098">
        <f>"043"</f>
        <v>0</v>
      </c>
      <c r="C2098" t="s">
        <v>8536</v>
      </c>
      <c r="D2098">
        <v>2024</v>
      </c>
      <c r="E2098" t="s">
        <v>163</v>
      </c>
      <c r="F2098" t="s">
        <v>15</v>
      </c>
      <c r="G2098" t="s">
        <v>16</v>
      </c>
      <c r="H2098" t="s">
        <v>17</v>
      </c>
      <c r="I2098" t="s">
        <v>18</v>
      </c>
      <c r="J2098" t="s">
        <v>8689</v>
      </c>
      <c r="K2098" t="s">
        <v>8690</v>
      </c>
      <c r="L2098" t="s">
        <v>8691</v>
      </c>
      <c r="M2098" t="s">
        <v>8692</v>
      </c>
    </row>
    <row r="2099" spans="1:13">
      <c r="A2099">
        <v>2096</v>
      </c>
      <c r="B2099">
        <f>"043"</f>
        <v>0</v>
      </c>
      <c r="C2099" t="s">
        <v>8536</v>
      </c>
      <c r="D2099">
        <v>2024</v>
      </c>
      <c r="E2099" t="s">
        <v>168</v>
      </c>
      <c r="F2099" t="s">
        <v>15</v>
      </c>
      <c r="G2099" t="s">
        <v>16</v>
      </c>
      <c r="H2099" t="s">
        <v>17</v>
      </c>
      <c r="I2099" t="s">
        <v>18</v>
      </c>
      <c r="J2099" t="s">
        <v>8693</v>
      </c>
      <c r="K2099" t="s">
        <v>8694</v>
      </c>
      <c r="L2099" t="s">
        <v>8695</v>
      </c>
      <c r="M2099" t="s">
        <v>8696</v>
      </c>
    </row>
    <row r="2100" spans="1:13">
      <c r="A2100">
        <v>2097</v>
      </c>
      <c r="B2100">
        <f>"043"</f>
        <v>0</v>
      </c>
      <c r="C2100" t="s">
        <v>8536</v>
      </c>
      <c r="D2100">
        <v>2024</v>
      </c>
      <c r="E2100" t="s">
        <v>173</v>
      </c>
      <c r="F2100" t="s">
        <v>15</v>
      </c>
      <c r="G2100" t="s">
        <v>16</v>
      </c>
      <c r="H2100" t="s">
        <v>17</v>
      </c>
      <c r="I2100" t="s">
        <v>18</v>
      </c>
      <c r="J2100" t="s">
        <v>8697</v>
      </c>
      <c r="K2100" t="s">
        <v>8698</v>
      </c>
      <c r="L2100" t="s">
        <v>8699</v>
      </c>
      <c r="M2100" t="s">
        <v>8700</v>
      </c>
    </row>
    <row r="2101" spans="1:13">
      <c r="A2101">
        <v>2098</v>
      </c>
      <c r="B2101">
        <f>"043"</f>
        <v>0</v>
      </c>
      <c r="C2101" t="s">
        <v>8536</v>
      </c>
      <c r="D2101">
        <v>2024</v>
      </c>
      <c r="E2101" t="s">
        <v>178</v>
      </c>
      <c r="F2101" t="s">
        <v>15</v>
      </c>
      <c r="G2101" t="s">
        <v>16</v>
      </c>
      <c r="H2101" t="s">
        <v>17</v>
      </c>
      <c r="I2101" t="s">
        <v>18</v>
      </c>
      <c r="J2101" t="s">
        <v>8701</v>
      </c>
      <c r="K2101" t="s">
        <v>8702</v>
      </c>
      <c r="L2101" t="s">
        <v>8703</v>
      </c>
      <c r="M2101" t="s">
        <v>8704</v>
      </c>
    </row>
    <row r="2102" spans="1:13">
      <c r="A2102">
        <v>2099</v>
      </c>
      <c r="B2102">
        <f>"043"</f>
        <v>0</v>
      </c>
      <c r="C2102" t="s">
        <v>8536</v>
      </c>
      <c r="D2102">
        <v>2024</v>
      </c>
      <c r="E2102" t="s">
        <v>183</v>
      </c>
      <c r="F2102" t="s">
        <v>15</v>
      </c>
      <c r="G2102" t="s">
        <v>16</v>
      </c>
      <c r="H2102" t="s">
        <v>17</v>
      </c>
      <c r="I2102" t="s">
        <v>18</v>
      </c>
      <c r="J2102" t="s">
        <v>8705</v>
      </c>
      <c r="K2102" t="s">
        <v>8706</v>
      </c>
      <c r="L2102" t="s">
        <v>8707</v>
      </c>
      <c r="M2102" t="s">
        <v>8708</v>
      </c>
    </row>
    <row r="2103" spans="1:13">
      <c r="A2103">
        <v>2100</v>
      </c>
      <c r="B2103">
        <f>"043"</f>
        <v>0</v>
      </c>
      <c r="C2103" t="s">
        <v>8536</v>
      </c>
      <c r="D2103">
        <v>2024</v>
      </c>
      <c r="E2103" t="s">
        <v>384</v>
      </c>
      <c r="F2103" t="s">
        <v>15</v>
      </c>
      <c r="G2103" t="s">
        <v>16</v>
      </c>
      <c r="H2103" t="s">
        <v>17</v>
      </c>
      <c r="I2103" t="s">
        <v>18</v>
      </c>
      <c r="J2103" t="s">
        <v>8709</v>
      </c>
      <c r="K2103" t="s">
        <v>8710</v>
      </c>
      <c r="L2103" t="s">
        <v>8711</v>
      </c>
      <c r="M2103" t="s">
        <v>8712</v>
      </c>
    </row>
    <row r="2104" spans="1:13">
      <c r="A2104">
        <v>2101</v>
      </c>
      <c r="B2104">
        <f>"043"</f>
        <v>0</v>
      </c>
      <c r="C2104" t="s">
        <v>8536</v>
      </c>
      <c r="D2104">
        <v>2024</v>
      </c>
      <c r="E2104" t="s">
        <v>188</v>
      </c>
      <c r="F2104" t="s">
        <v>15</v>
      </c>
      <c r="G2104" t="s">
        <v>16</v>
      </c>
      <c r="H2104" t="s">
        <v>17</v>
      </c>
      <c r="I2104" t="s">
        <v>18</v>
      </c>
      <c r="J2104" t="s">
        <v>8713</v>
      </c>
      <c r="K2104" t="s">
        <v>8714</v>
      </c>
      <c r="L2104" t="s">
        <v>8715</v>
      </c>
      <c r="M2104" t="s">
        <v>8716</v>
      </c>
    </row>
    <row r="2105" spans="1:13">
      <c r="A2105">
        <v>2102</v>
      </c>
      <c r="B2105">
        <f>"043"</f>
        <v>0</v>
      </c>
      <c r="C2105" t="s">
        <v>8536</v>
      </c>
      <c r="D2105">
        <v>2024</v>
      </c>
      <c r="E2105" t="s">
        <v>193</v>
      </c>
      <c r="F2105" t="s">
        <v>15</v>
      </c>
      <c r="G2105" t="s">
        <v>16</v>
      </c>
      <c r="H2105" t="s">
        <v>17</v>
      </c>
      <c r="I2105" t="s">
        <v>18</v>
      </c>
      <c r="J2105" t="s">
        <v>8717</v>
      </c>
      <c r="K2105" t="s">
        <v>8718</v>
      </c>
      <c r="L2105" t="s">
        <v>8719</v>
      </c>
      <c r="M2105" t="s">
        <v>8720</v>
      </c>
    </row>
    <row r="2106" spans="1:13">
      <c r="A2106">
        <v>2103</v>
      </c>
      <c r="B2106">
        <f>"043"</f>
        <v>0</v>
      </c>
      <c r="C2106" t="s">
        <v>8536</v>
      </c>
      <c r="D2106">
        <v>2024</v>
      </c>
      <c r="E2106" t="s">
        <v>198</v>
      </c>
      <c r="F2106" t="s">
        <v>15</v>
      </c>
      <c r="G2106" t="s">
        <v>16</v>
      </c>
      <c r="H2106" t="s">
        <v>17</v>
      </c>
      <c r="I2106" t="s">
        <v>18</v>
      </c>
      <c r="J2106" t="s">
        <v>8721</v>
      </c>
      <c r="K2106" t="s">
        <v>8722</v>
      </c>
      <c r="L2106" t="s">
        <v>8723</v>
      </c>
      <c r="M2106" t="s">
        <v>8724</v>
      </c>
    </row>
    <row r="2107" spans="1:13">
      <c r="A2107">
        <v>2104</v>
      </c>
      <c r="B2107">
        <f>"043"</f>
        <v>0</v>
      </c>
      <c r="C2107" t="s">
        <v>8536</v>
      </c>
      <c r="D2107">
        <v>2024</v>
      </c>
      <c r="E2107" t="s">
        <v>203</v>
      </c>
      <c r="F2107" t="s">
        <v>15</v>
      </c>
      <c r="G2107" t="s">
        <v>16</v>
      </c>
      <c r="H2107" t="s">
        <v>17</v>
      </c>
      <c r="I2107" t="s">
        <v>18</v>
      </c>
      <c r="J2107" t="s">
        <v>8725</v>
      </c>
      <c r="K2107" t="s">
        <v>8726</v>
      </c>
      <c r="L2107" t="s">
        <v>8727</v>
      </c>
      <c r="M2107" t="s">
        <v>8728</v>
      </c>
    </row>
    <row r="2108" spans="1:13">
      <c r="A2108">
        <v>2105</v>
      </c>
      <c r="B2108">
        <f>"043"</f>
        <v>0</v>
      </c>
      <c r="C2108" t="s">
        <v>8536</v>
      </c>
      <c r="D2108">
        <v>2024</v>
      </c>
      <c r="E2108" t="s">
        <v>389</v>
      </c>
      <c r="F2108" t="s">
        <v>15</v>
      </c>
      <c r="G2108" t="s">
        <v>16</v>
      </c>
      <c r="H2108" t="s">
        <v>17</v>
      </c>
      <c r="I2108" t="s">
        <v>18</v>
      </c>
      <c r="J2108" t="s">
        <v>8729</v>
      </c>
      <c r="K2108" t="s">
        <v>8730</v>
      </c>
      <c r="L2108" t="s">
        <v>8731</v>
      </c>
      <c r="M2108" t="s">
        <v>8732</v>
      </c>
    </row>
    <row r="2109" spans="1:13">
      <c r="A2109">
        <v>2106</v>
      </c>
      <c r="B2109">
        <f>"043"</f>
        <v>0</v>
      </c>
      <c r="C2109" t="s">
        <v>8536</v>
      </c>
      <c r="D2109">
        <v>2024</v>
      </c>
      <c r="E2109" t="s">
        <v>394</v>
      </c>
      <c r="F2109" t="s">
        <v>15</v>
      </c>
      <c r="G2109" t="s">
        <v>16</v>
      </c>
      <c r="H2109" t="s">
        <v>17</v>
      </c>
      <c r="I2109" t="s">
        <v>18</v>
      </c>
      <c r="J2109" t="s">
        <v>8733</v>
      </c>
      <c r="K2109" t="s">
        <v>8734</v>
      </c>
      <c r="L2109" t="s">
        <v>8735</v>
      </c>
      <c r="M2109" t="s">
        <v>8736</v>
      </c>
    </row>
    <row r="2110" spans="1:13">
      <c r="A2110">
        <v>2107</v>
      </c>
      <c r="B2110">
        <f>"043"</f>
        <v>0</v>
      </c>
      <c r="C2110" t="s">
        <v>8536</v>
      </c>
      <c r="D2110">
        <v>2024</v>
      </c>
      <c r="E2110" t="s">
        <v>208</v>
      </c>
      <c r="F2110" t="s">
        <v>15</v>
      </c>
      <c r="G2110" t="s">
        <v>16</v>
      </c>
      <c r="H2110" t="s">
        <v>17</v>
      </c>
      <c r="I2110" t="s">
        <v>18</v>
      </c>
      <c r="J2110" t="s">
        <v>8737</v>
      </c>
      <c r="K2110" t="s">
        <v>8738</v>
      </c>
      <c r="L2110" t="s">
        <v>8739</v>
      </c>
      <c r="M2110" t="s">
        <v>8740</v>
      </c>
    </row>
    <row r="2111" spans="1:13">
      <c r="A2111">
        <v>2108</v>
      </c>
      <c r="B2111">
        <f>"043"</f>
        <v>0</v>
      </c>
      <c r="C2111" t="s">
        <v>8536</v>
      </c>
      <c r="D2111">
        <v>2024</v>
      </c>
      <c r="E2111" t="s">
        <v>213</v>
      </c>
      <c r="F2111" t="s">
        <v>15</v>
      </c>
      <c r="G2111" t="s">
        <v>16</v>
      </c>
      <c r="H2111" t="s">
        <v>17</v>
      </c>
      <c r="I2111" t="s">
        <v>18</v>
      </c>
      <c r="J2111" t="s">
        <v>8741</v>
      </c>
      <c r="K2111" t="s">
        <v>8742</v>
      </c>
      <c r="L2111" t="s">
        <v>8743</v>
      </c>
      <c r="M2111" t="s">
        <v>8744</v>
      </c>
    </row>
    <row r="2112" spans="1:13">
      <c r="A2112">
        <v>2109</v>
      </c>
      <c r="B2112">
        <f>"043"</f>
        <v>0</v>
      </c>
      <c r="C2112" t="s">
        <v>8536</v>
      </c>
      <c r="D2112">
        <v>2024</v>
      </c>
      <c r="E2112" t="s">
        <v>615</v>
      </c>
      <c r="F2112" t="s">
        <v>15</v>
      </c>
      <c r="G2112" t="s">
        <v>16</v>
      </c>
      <c r="H2112" t="s">
        <v>17</v>
      </c>
      <c r="I2112" t="s">
        <v>18</v>
      </c>
      <c r="J2112" t="s">
        <v>8745</v>
      </c>
      <c r="K2112" t="s">
        <v>8746</v>
      </c>
      <c r="L2112" t="s">
        <v>8747</v>
      </c>
      <c r="M2112" t="s">
        <v>8748</v>
      </c>
    </row>
    <row r="2113" spans="1:13">
      <c r="A2113">
        <v>2110</v>
      </c>
      <c r="B2113">
        <f>"043"</f>
        <v>0</v>
      </c>
      <c r="C2113" t="s">
        <v>8536</v>
      </c>
      <c r="D2113">
        <v>2024</v>
      </c>
      <c r="E2113" t="s">
        <v>218</v>
      </c>
      <c r="F2113" t="s">
        <v>15</v>
      </c>
      <c r="G2113" t="s">
        <v>16</v>
      </c>
      <c r="H2113" t="s">
        <v>17</v>
      </c>
      <c r="I2113" t="s">
        <v>18</v>
      </c>
      <c r="J2113" t="s">
        <v>8749</v>
      </c>
      <c r="K2113" t="s">
        <v>8750</v>
      </c>
      <c r="L2113" t="s">
        <v>8751</v>
      </c>
      <c r="M2113" t="s">
        <v>8752</v>
      </c>
    </row>
    <row r="2114" spans="1:13">
      <c r="A2114">
        <v>2111</v>
      </c>
      <c r="B2114">
        <f>"043"</f>
        <v>0</v>
      </c>
      <c r="C2114" t="s">
        <v>8536</v>
      </c>
      <c r="D2114">
        <v>2024</v>
      </c>
      <c r="E2114" t="s">
        <v>253</v>
      </c>
      <c r="F2114" t="s">
        <v>15</v>
      </c>
      <c r="G2114" t="s">
        <v>16</v>
      </c>
      <c r="H2114" t="s">
        <v>17</v>
      </c>
      <c r="I2114" t="s">
        <v>18</v>
      </c>
      <c r="J2114" t="s">
        <v>8753</v>
      </c>
      <c r="K2114" t="s">
        <v>8754</v>
      </c>
      <c r="L2114" t="s">
        <v>8755</v>
      </c>
      <c r="M2114" t="s">
        <v>8756</v>
      </c>
    </row>
    <row r="2115" spans="1:13">
      <c r="A2115">
        <v>2112</v>
      </c>
      <c r="B2115">
        <f>"043"</f>
        <v>0</v>
      </c>
      <c r="C2115" t="s">
        <v>8536</v>
      </c>
      <c r="D2115">
        <v>2024</v>
      </c>
      <c r="E2115" t="s">
        <v>303</v>
      </c>
      <c r="F2115" t="s">
        <v>15</v>
      </c>
      <c r="G2115" t="s">
        <v>16</v>
      </c>
      <c r="H2115" t="s">
        <v>17</v>
      </c>
      <c r="I2115" t="s">
        <v>18</v>
      </c>
      <c r="J2115" t="s">
        <v>8757</v>
      </c>
      <c r="K2115" t="s">
        <v>8758</v>
      </c>
      <c r="L2115" t="s">
        <v>8759</v>
      </c>
      <c r="M2115" t="s">
        <v>8760</v>
      </c>
    </row>
    <row r="2116" spans="1:13">
      <c r="A2116">
        <v>2113</v>
      </c>
      <c r="B2116">
        <f>"043"</f>
        <v>0</v>
      </c>
      <c r="C2116" t="s">
        <v>8536</v>
      </c>
      <c r="D2116">
        <v>2024</v>
      </c>
      <c r="E2116" t="s">
        <v>692</v>
      </c>
      <c r="F2116" t="s">
        <v>15</v>
      </c>
      <c r="G2116" t="s">
        <v>16</v>
      </c>
      <c r="H2116" t="s">
        <v>17</v>
      </c>
      <c r="I2116" t="s">
        <v>18</v>
      </c>
      <c r="J2116" t="s">
        <v>8761</v>
      </c>
      <c r="K2116" t="s">
        <v>8762</v>
      </c>
      <c r="L2116" t="s">
        <v>8763</v>
      </c>
      <c r="M2116" t="s">
        <v>8764</v>
      </c>
    </row>
    <row r="2117" spans="1:13">
      <c r="A2117">
        <v>2114</v>
      </c>
      <c r="B2117">
        <f>"045"</f>
        <v>0</v>
      </c>
      <c r="C2117" t="s">
        <v>8765</v>
      </c>
      <c r="D2117">
        <v>2024</v>
      </c>
      <c r="E2117" t="s">
        <v>238</v>
      </c>
      <c r="F2117" t="s">
        <v>15</v>
      </c>
      <c r="G2117" t="s">
        <v>16</v>
      </c>
      <c r="H2117" t="s">
        <v>17</v>
      </c>
      <c r="I2117" t="s">
        <v>18</v>
      </c>
      <c r="J2117" t="s">
        <v>8766</v>
      </c>
      <c r="K2117" t="s">
        <v>8767</v>
      </c>
      <c r="L2117" t="s">
        <v>8768</v>
      </c>
      <c r="M2117" t="s">
        <v>8769</v>
      </c>
    </row>
    <row r="2118" spans="1:13">
      <c r="A2118">
        <v>2115</v>
      </c>
      <c r="B2118">
        <f>"045"</f>
        <v>0</v>
      </c>
      <c r="C2118" t="s">
        <v>8765</v>
      </c>
      <c r="D2118">
        <v>2024</v>
      </c>
      <c r="E2118" t="s">
        <v>419</v>
      </c>
      <c r="F2118" t="s">
        <v>15</v>
      </c>
      <c r="G2118" t="s">
        <v>16</v>
      </c>
      <c r="H2118" t="s">
        <v>17</v>
      </c>
      <c r="I2118" t="s">
        <v>18</v>
      </c>
      <c r="J2118" t="s">
        <v>8770</v>
      </c>
      <c r="K2118" t="s">
        <v>8771</v>
      </c>
      <c r="L2118" t="s">
        <v>8772</v>
      </c>
      <c r="M2118" t="s">
        <v>8773</v>
      </c>
    </row>
    <row r="2119" spans="1:13">
      <c r="A2119">
        <v>2116</v>
      </c>
      <c r="B2119">
        <f>"045"</f>
        <v>0</v>
      </c>
      <c r="C2119" t="s">
        <v>8765</v>
      </c>
      <c r="D2119">
        <v>2024</v>
      </c>
      <c r="E2119" t="s">
        <v>14</v>
      </c>
      <c r="F2119" t="s">
        <v>15</v>
      </c>
      <c r="G2119" t="s">
        <v>16</v>
      </c>
      <c r="H2119" t="s">
        <v>17</v>
      </c>
      <c r="I2119" t="s">
        <v>18</v>
      </c>
      <c r="J2119" t="s">
        <v>8774</v>
      </c>
      <c r="K2119" t="s">
        <v>8775</v>
      </c>
      <c r="L2119" t="s">
        <v>8776</v>
      </c>
      <c r="M2119" t="s">
        <v>8777</v>
      </c>
    </row>
    <row r="2120" spans="1:13">
      <c r="A2120">
        <v>2117</v>
      </c>
      <c r="B2120">
        <f>"045"</f>
        <v>0</v>
      </c>
      <c r="C2120" t="s">
        <v>8765</v>
      </c>
      <c r="D2120">
        <v>2024</v>
      </c>
      <c r="E2120" t="s">
        <v>23</v>
      </c>
      <c r="F2120" t="s">
        <v>15</v>
      </c>
      <c r="G2120" t="s">
        <v>16</v>
      </c>
      <c r="H2120" t="s">
        <v>17</v>
      </c>
      <c r="I2120" t="s">
        <v>18</v>
      </c>
      <c r="J2120" t="s">
        <v>8778</v>
      </c>
      <c r="K2120" t="s">
        <v>8779</v>
      </c>
      <c r="L2120" t="s">
        <v>8780</v>
      </c>
      <c r="M2120" t="s">
        <v>8781</v>
      </c>
    </row>
    <row r="2121" spans="1:13">
      <c r="A2121">
        <v>2118</v>
      </c>
      <c r="B2121">
        <f>"045"</f>
        <v>0</v>
      </c>
      <c r="C2121" t="s">
        <v>8765</v>
      </c>
      <c r="D2121">
        <v>2024</v>
      </c>
      <c r="E2121" t="s">
        <v>28</v>
      </c>
      <c r="F2121" t="s">
        <v>15</v>
      </c>
      <c r="G2121" t="s">
        <v>16</v>
      </c>
      <c r="H2121" t="s">
        <v>17</v>
      </c>
      <c r="I2121" t="s">
        <v>18</v>
      </c>
      <c r="J2121" t="s">
        <v>8782</v>
      </c>
      <c r="K2121" t="s">
        <v>8783</v>
      </c>
      <c r="L2121" t="s">
        <v>8784</v>
      </c>
      <c r="M2121" t="s">
        <v>8785</v>
      </c>
    </row>
    <row r="2122" spans="1:13">
      <c r="A2122">
        <v>2119</v>
      </c>
      <c r="B2122">
        <f>"045"</f>
        <v>0</v>
      </c>
      <c r="C2122" t="s">
        <v>8765</v>
      </c>
      <c r="D2122">
        <v>2024</v>
      </c>
      <c r="E2122" t="s">
        <v>33</v>
      </c>
      <c r="F2122" t="s">
        <v>15</v>
      </c>
      <c r="G2122" t="s">
        <v>16</v>
      </c>
      <c r="H2122" t="s">
        <v>17</v>
      </c>
      <c r="I2122" t="s">
        <v>18</v>
      </c>
      <c r="J2122" t="s">
        <v>8786</v>
      </c>
      <c r="K2122" t="s">
        <v>8787</v>
      </c>
      <c r="L2122" t="s">
        <v>8788</v>
      </c>
      <c r="M2122" t="s">
        <v>8789</v>
      </c>
    </row>
    <row r="2123" spans="1:13">
      <c r="A2123">
        <v>2120</v>
      </c>
      <c r="B2123">
        <f>"045"</f>
        <v>0</v>
      </c>
      <c r="C2123" t="s">
        <v>8765</v>
      </c>
      <c r="D2123">
        <v>2024</v>
      </c>
      <c r="E2123" t="s">
        <v>38</v>
      </c>
      <c r="F2123" t="s">
        <v>15</v>
      </c>
      <c r="G2123" t="s">
        <v>16</v>
      </c>
      <c r="H2123" t="s">
        <v>17</v>
      </c>
      <c r="I2123" t="s">
        <v>18</v>
      </c>
      <c r="J2123" t="s">
        <v>8790</v>
      </c>
      <c r="K2123" t="s">
        <v>8791</v>
      </c>
      <c r="L2123" t="s">
        <v>8792</v>
      </c>
      <c r="M2123" t="s">
        <v>8793</v>
      </c>
    </row>
    <row r="2124" spans="1:13">
      <c r="A2124">
        <v>2121</v>
      </c>
      <c r="B2124">
        <f>"045"</f>
        <v>0</v>
      </c>
      <c r="C2124" t="s">
        <v>8765</v>
      </c>
      <c r="D2124">
        <v>2024</v>
      </c>
      <c r="E2124" t="s">
        <v>43</v>
      </c>
      <c r="F2124" t="s">
        <v>15</v>
      </c>
      <c r="G2124" t="s">
        <v>16</v>
      </c>
      <c r="H2124" t="s">
        <v>17</v>
      </c>
      <c r="I2124" t="s">
        <v>18</v>
      </c>
      <c r="J2124" t="s">
        <v>8794</v>
      </c>
      <c r="K2124" t="s">
        <v>8795</v>
      </c>
      <c r="L2124" t="s">
        <v>8796</v>
      </c>
      <c r="M2124" t="s">
        <v>8797</v>
      </c>
    </row>
    <row r="2125" spans="1:13">
      <c r="A2125">
        <v>2122</v>
      </c>
      <c r="B2125">
        <f>"045"</f>
        <v>0</v>
      </c>
      <c r="C2125" t="s">
        <v>8765</v>
      </c>
      <c r="D2125">
        <v>2024</v>
      </c>
      <c r="E2125" t="s">
        <v>377</v>
      </c>
      <c r="F2125" t="s">
        <v>15</v>
      </c>
      <c r="G2125" t="s">
        <v>16</v>
      </c>
      <c r="H2125" t="s">
        <v>17</v>
      </c>
      <c r="I2125" t="s">
        <v>18</v>
      </c>
      <c r="J2125" t="s">
        <v>8798</v>
      </c>
      <c r="K2125" t="s">
        <v>8799</v>
      </c>
      <c r="L2125" t="s">
        <v>8800</v>
      </c>
      <c r="M2125" t="s">
        <v>8801</v>
      </c>
    </row>
    <row r="2126" spans="1:13">
      <c r="A2126">
        <v>2123</v>
      </c>
      <c r="B2126">
        <f>"045"</f>
        <v>0</v>
      </c>
      <c r="C2126" t="s">
        <v>8765</v>
      </c>
      <c r="D2126">
        <v>2024</v>
      </c>
      <c r="E2126" t="s">
        <v>48</v>
      </c>
      <c r="F2126" t="s">
        <v>15</v>
      </c>
      <c r="G2126" t="s">
        <v>16</v>
      </c>
      <c r="H2126" t="s">
        <v>17</v>
      </c>
      <c r="I2126" t="s">
        <v>18</v>
      </c>
      <c r="J2126" t="s">
        <v>8802</v>
      </c>
      <c r="K2126" t="s">
        <v>8803</v>
      </c>
      <c r="L2126" t="s">
        <v>8804</v>
      </c>
      <c r="M2126" t="s">
        <v>8805</v>
      </c>
    </row>
    <row r="2127" spans="1:13">
      <c r="A2127">
        <v>2124</v>
      </c>
      <c r="B2127">
        <f>"045"</f>
        <v>0</v>
      </c>
      <c r="C2127" t="s">
        <v>8765</v>
      </c>
      <c r="D2127">
        <v>2024</v>
      </c>
      <c r="E2127" t="s">
        <v>53</v>
      </c>
      <c r="F2127" t="s">
        <v>15</v>
      </c>
      <c r="G2127" t="s">
        <v>16</v>
      </c>
      <c r="H2127" t="s">
        <v>17</v>
      </c>
      <c r="I2127" t="s">
        <v>18</v>
      </c>
      <c r="J2127" t="s">
        <v>8806</v>
      </c>
      <c r="K2127" t="s">
        <v>8807</v>
      </c>
      <c r="L2127" t="s">
        <v>8808</v>
      </c>
      <c r="M2127" t="s">
        <v>8809</v>
      </c>
    </row>
    <row r="2128" spans="1:13">
      <c r="A2128">
        <v>2125</v>
      </c>
      <c r="B2128">
        <f>"045"</f>
        <v>0</v>
      </c>
      <c r="C2128" t="s">
        <v>8765</v>
      </c>
      <c r="D2128">
        <v>2024</v>
      </c>
      <c r="E2128" t="s">
        <v>456</v>
      </c>
      <c r="F2128" t="s">
        <v>15</v>
      </c>
      <c r="G2128" t="s">
        <v>16</v>
      </c>
      <c r="H2128" t="s">
        <v>17</v>
      </c>
      <c r="I2128" t="s">
        <v>18</v>
      </c>
      <c r="J2128" t="s">
        <v>8810</v>
      </c>
      <c r="K2128" t="s">
        <v>8811</v>
      </c>
      <c r="L2128" t="s">
        <v>8812</v>
      </c>
      <c r="M2128" t="s">
        <v>8813</v>
      </c>
    </row>
    <row r="2129" spans="1:13">
      <c r="A2129">
        <v>2126</v>
      </c>
      <c r="B2129">
        <f>"045"</f>
        <v>0</v>
      </c>
      <c r="C2129" t="s">
        <v>8765</v>
      </c>
      <c r="D2129">
        <v>2024</v>
      </c>
      <c r="E2129" t="s">
        <v>58</v>
      </c>
      <c r="F2129" t="s">
        <v>15</v>
      </c>
      <c r="G2129" t="s">
        <v>16</v>
      </c>
      <c r="H2129" t="s">
        <v>17</v>
      </c>
      <c r="I2129" t="s">
        <v>18</v>
      </c>
      <c r="J2129" t="s">
        <v>8814</v>
      </c>
      <c r="K2129" t="s">
        <v>8815</v>
      </c>
      <c r="L2129" t="s">
        <v>8816</v>
      </c>
      <c r="M2129" t="s">
        <v>8817</v>
      </c>
    </row>
    <row r="2130" spans="1:13">
      <c r="A2130">
        <v>2127</v>
      </c>
      <c r="B2130">
        <f>"045"</f>
        <v>0</v>
      </c>
      <c r="C2130" t="s">
        <v>8765</v>
      </c>
      <c r="D2130">
        <v>2024</v>
      </c>
      <c r="E2130" t="s">
        <v>63</v>
      </c>
      <c r="F2130" t="s">
        <v>15</v>
      </c>
      <c r="G2130" t="s">
        <v>16</v>
      </c>
      <c r="H2130" t="s">
        <v>17</v>
      </c>
      <c r="I2130" t="s">
        <v>18</v>
      </c>
      <c r="J2130" t="s">
        <v>8818</v>
      </c>
      <c r="K2130" t="s">
        <v>8819</v>
      </c>
      <c r="L2130" t="s">
        <v>8820</v>
      </c>
      <c r="M2130" t="s">
        <v>8821</v>
      </c>
    </row>
    <row r="2131" spans="1:13">
      <c r="A2131">
        <v>2128</v>
      </c>
      <c r="B2131">
        <f>"045"</f>
        <v>0</v>
      </c>
      <c r="C2131" t="s">
        <v>8765</v>
      </c>
      <c r="D2131">
        <v>2024</v>
      </c>
      <c r="E2131" t="s">
        <v>68</v>
      </c>
      <c r="F2131" t="s">
        <v>15</v>
      </c>
      <c r="G2131" t="s">
        <v>16</v>
      </c>
      <c r="H2131" t="s">
        <v>17</v>
      </c>
      <c r="I2131" t="s">
        <v>18</v>
      </c>
      <c r="J2131" t="s">
        <v>8822</v>
      </c>
      <c r="K2131" t="s">
        <v>8823</v>
      </c>
      <c r="L2131" t="s">
        <v>8824</v>
      </c>
      <c r="M2131" t="s">
        <v>8825</v>
      </c>
    </row>
    <row r="2132" spans="1:13">
      <c r="A2132">
        <v>2129</v>
      </c>
      <c r="B2132">
        <f>"045"</f>
        <v>0</v>
      </c>
      <c r="C2132" t="s">
        <v>8765</v>
      </c>
      <c r="D2132">
        <v>2024</v>
      </c>
      <c r="E2132" t="s">
        <v>73</v>
      </c>
      <c r="F2132" t="s">
        <v>15</v>
      </c>
      <c r="G2132" t="s">
        <v>16</v>
      </c>
      <c r="H2132" t="s">
        <v>17</v>
      </c>
      <c r="I2132" t="s">
        <v>18</v>
      </c>
      <c r="J2132" t="s">
        <v>8826</v>
      </c>
      <c r="K2132" t="s">
        <v>8827</v>
      </c>
      <c r="L2132" t="s">
        <v>8828</v>
      </c>
      <c r="M2132" t="s">
        <v>8829</v>
      </c>
    </row>
    <row r="2133" spans="1:13">
      <c r="A2133">
        <v>2130</v>
      </c>
      <c r="B2133">
        <f>"045"</f>
        <v>0</v>
      </c>
      <c r="C2133" t="s">
        <v>8765</v>
      </c>
      <c r="D2133">
        <v>2024</v>
      </c>
      <c r="E2133" t="s">
        <v>473</v>
      </c>
      <c r="F2133" t="s">
        <v>15</v>
      </c>
      <c r="G2133" t="s">
        <v>16</v>
      </c>
      <c r="H2133" t="s">
        <v>17</v>
      </c>
      <c r="I2133" t="s">
        <v>18</v>
      </c>
      <c r="J2133" t="s">
        <v>8830</v>
      </c>
      <c r="K2133" t="s">
        <v>8831</v>
      </c>
      <c r="L2133" t="s">
        <v>8832</v>
      </c>
      <c r="M2133" t="s">
        <v>8833</v>
      </c>
    </row>
    <row r="2134" spans="1:13">
      <c r="A2134">
        <v>2131</v>
      </c>
      <c r="B2134">
        <f>"045"</f>
        <v>0</v>
      </c>
      <c r="C2134" t="s">
        <v>8765</v>
      </c>
      <c r="D2134">
        <v>2024</v>
      </c>
      <c r="E2134" t="s">
        <v>478</v>
      </c>
      <c r="F2134" t="s">
        <v>15</v>
      </c>
      <c r="G2134" t="s">
        <v>16</v>
      </c>
      <c r="H2134" t="s">
        <v>17</v>
      </c>
      <c r="I2134" t="s">
        <v>18</v>
      </c>
      <c r="J2134" t="s">
        <v>8834</v>
      </c>
      <c r="K2134" t="s">
        <v>8835</v>
      </c>
      <c r="L2134" t="s">
        <v>8836</v>
      </c>
      <c r="M2134" t="s">
        <v>8837</v>
      </c>
    </row>
    <row r="2135" spans="1:13">
      <c r="A2135">
        <v>2132</v>
      </c>
      <c r="B2135">
        <f>"045"</f>
        <v>0</v>
      </c>
      <c r="C2135" t="s">
        <v>8765</v>
      </c>
      <c r="D2135">
        <v>2024</v>
      </c>
      <c r="E2135" t="s">
        <v>483</v>
      </c>
      <c r="F2135" t="s">
        <v>15</v>
      </c>
      <c r="G2135" t="s">
        <v>16</v>
      </c>
      <c r="H2135" t="s">
        <v>17</v>
      </c>
      <c r="I2135" t="s">
        <v>18</v>
      </c>
      <c r="J2135" t="s">
        <v>8838</v>
      </c>
      <c r="K2135" t="s">
        <v>8839</v>
      </c>
      <c r="L2135" t="s">
        <v>8840</v>
      </c>
      <c r="M2135" t="s">
        <v>8841</v>
      </c>
    </row>
    <row r="2136" spans="1:13">
      <c r="A2136">
        <v>2133</v>
      </c>
      <c r="B2136">
        <f>"045"</f>
        <v>0</v>
      </c>
      <c r="C2136" t="s">
        <v>8765</v>
      </c>
      <c r="D2136">
        <v>2024</v>
      </c>
      <c r="E2136" t="s">
        <v>83</v>
      </c>
      <c r="F2136" t="s">
        <v>15</v>
      </c>
      <c r="G2136" t="s">
        <v>16</v>
      </c>
      <c r="H2136" t="s">
        <v>17</v>
      </c>
      <c r="I2136" t="s">
        <v>18</v>
      </c>
      <c r="J2136" t="s">
        <v>8842</v>
      </c>
      <c r="K2136" t="s">
        <v>8843</v>
      </c>
      <c r="L2136" t="s">
        <v>8844</v>
      </c>
      <c r="M2136" t="s">
        <v>8845</v>
      </c>
    </row>
    <row r="2137" spans="1:13">
      <c r="A2137">
        <v>2134</v>
      </c>
      <c r="B2137">
        <f>"045"</f>
        <v>0</v>
      </c>
      <c r="C2137" t="s">
        <v>8765</v>
      </c>
      <c r="D2137">
        <v>2024</v>
      </c>
      <c r="E2137" t="s">
        <v>88</v>
      </c>
      <c r="F2137" t="s">
        <v>15</v>
      </c>
      <c r="G2137" t="s">
        <v>16</v>
      </c>
      <c r="H2137" t="s">
        <v>17</v>
      </c>
      <c r="I2137" t="s">
        <v>18</v>
      </c>
      <c r="J2137" t="s">
        <v>8846</v>
      </c>
      <c r="K2137" t="s">
        <v>8847</v>
      </c>
      <c r="L2137" t="s">
        <v>8848</v>
      </c>
      <c r="M2137" t="s">
        <v>8849</v>
      </c>
    </row>
    <row r="2138" spans="1:13">
      <c r="A2138">
        <v>2135</v>
      </c>
      <c r="B2138">
        <f>"045"</f>
        <v>0</v>
      </c>
      <c r="C2138" t="s">
        <v>8765</v>
      </c>
      <c r="D2138">
        <v>2024</v>
      </c>
      <c r="E2138" t="s">
        <v>93</v>
      </c>
      <c r="F2138" t="s">
        <v>15</v>
      </c>
      <c r="G2138" t="s">
        <v>16</v>
      </c>
      <c r="H2138" t="s">
        <v>17</v>
      </c>
      <c r="I2138" t="s">
        <v>18</v>
      </c>
      <c r="J2138" t="s">
        <v>8850</v>
      </c>
      <c r="K2138" t="s">
        <v>8851</v>
      </c>
      <c r="L2138" t="s">
        <v>8852</v>
      </c>
      <c r="M2138" t="s">
        <v>8853</v>
      </c>
    </row>
    <row r="2139" spans="1:13">
      <c r="A2139">
        <v>2136</v>
      </c>
      <c r="B2139">
        <f>"045"</f>
        <v>0</v>
      </c>
      <c r="C2139" t="s">
        <v>8765</v>
      </c>
      <c r="D2139">
        <v>2024</v>
      </c>
      <c r="E2139" t="s">
        <v>98</v>
      </c>
      <c r="F2139" t="s">
        <v>15</v>
      </c>
      <c r="G2139" t="s">
        <v>16</v>
      </c>
      <c r="H2139" t="s">
        <v>17</v>
      </c>
      <c r="I2139" t="s">
        <v>18</v>
      </c>
      <c r="J2139" t="s">
        <v>8854</v>
      </c>
      <c r="K2139" t="s">
        <v>8855</v>
      </c>
      <c r="L2139" t="s">
        <v>8856</v>
      </c>
      <c r="M2139" t="s">
        <v>8857</v>
      </c>
    </row>
    <row r="2140" spans="1:13">
      <c r="A2140">
        <v>2137</v>
      </c>
      <c r="B2140">
        <f>"045"</f>
        <v>0</v>
      </c>
      <c r="C2140" t="s">
        <v>8765</v>
      </c>
      <c r="D2140">
        <v>2024</v>
      </c>
      <c r="E2140" t="s">
        <v>504</v>
      </c>
      <c r="F2140" t="s">
        <v>15</v>
      </c>
      <c r="G2140" t="s">
        <v>16</v>
      </c>
      <c r="H2140" t="s">
        <v>17</v>
      </c>
      <c r="I2140" t="s">
        <v>18</v>
      </c>
      <c r="J2140" t="s">
        <v>8858</v>
      </c>
      <c r="K2140" t="s">
        <v>8859</v>
      </c>
      <c r="L2140" t="s">
        <v>8860</v>
      </c>
      <c r="M2140" t="s">
        <v>8861</v>
      </c>
    </row>
    <row r="2141" spans="1:13">
      <c r="A2141">
        <v>2138</v>
      </c>
      <c r="B2141">
        <f>"045"</f>
        <v>0</v>
      </c>
      <c r="C2141" t="s">
        <v>8765</v>
      </c>
      <c r="D2141">
        <v>2024</v>
      </c>
      <c r="E2141" t="s">
        <v>509</v>
      </c>
      <c r="F2141" t="s">
        <v>15</v>
      </c>
      <c r="G2141" t="s">
        <v>16</v>
      </c>
      <c r="H2141" t="s">
        <v>17</v>
      </c>
      <c r="I2141" t="s">
        <v>18</v>
      </c>
      <c r="J2141" t="s">
        <v>8862</v>
      </c>
      <c r="K2141" t="s">
        <v>8863</v>
      </c>
      <c r="L2141" t="s">
        <v>8864</v>
      </c>
      <c r="M2141" t="s">
        <v>8865</v>
      </c>
    </row>
    <row r="2142" spans="1:13">
      <c r="A2142">
        <v>2139</v>
      </c>
      <c r="B2142">
        <f>"045"</f>
        <v>0</v>
      </c>
      <c r="C2142" t="s">
        <v>8765</v>
      </c>
      <c r="D2142">
        <v>2024</v>
      </c>
      <c r="E2142" t="s">
        <v>103</v>
      </c>
      <c r="F2142" t="s">
        <v>15</v>
      </c>
      <c r="G2142" t="s">
        <v>16</v>
      </c>
      <c r="H2142" t="s">
        <v>17</v>
      </c>
      <c r="I2142" t="s">
        <v>18</v>
      </c>
      <c r="J2142" t="s">
        <v>8866</v>
      </c>
      <c r="K2142" t="s">
        <v>8867</v>
      </c>
      <c r="L2142" t="s">
        <v>8868</v>
      </c>
      <c r="M2142" t="s">
        <v>8869</v>
      </c>
    </row>
    <row r="2143" spans="1:13">
      <c r="A2143">
        <v>2140</v>
      </c>
      <c r="B2143">
        <f>"045"</f>
        <v>0</v>
      </c>
      <c r="C2143" t="s">
        <v>8765</v>
      </c>
      <c r="D2143">
        <v>2024</v>
      </c>
      <c r="E2143" t="s">
        <v>108</v>
      </c>
      <c r="F2143" t="s">
        <v>15</v>
      </c>
      <c r="G2143" t="s">
        <v>16</v>
      </c>
      <c r="H2143" t="s">
        <v>17</v>
      </c>
      <c r="I2143" t="s">
        <v>18</v>
      </c>
      <c r="J2143" t="s">
        <v>8870</v>
      </c>
      <c r="K2143" t="s">
        <v>8871</v>
      </c>
      <c r="L2143" t="s">
        <v>8872</v>
      </c>
      <c r="M2143" t="s">
        <v>8873</v>
      </c>
    </row>
    <row r="2144" spans="1:13">
      <c r="A2144">
        <v>2141</v>
      </c>
      <c r="B2144">
        <f>"045"</f>
        <v>0</v>
      </c>
      <c r="C2144" t="s">
        <v>8765</v>
      </c>
      <c r="D2144">
        <v>2024</v>
      </c>
      <c r="E2144" t="s">
        <v>113</v>
      </c>
      <c r="F2144" t="s">
        <v>15</v>
      </c>
      <c r="G2144" t="s">
        <v>16</v>
      </c>
      <c r="H2144" t="s">
        <v>17</v>
      </c>
      <c r="I2144" t="s">
        <v>18</v>
      </c>
      <c r="J2144" t="s">
        <v>8874</v>
      </c>
      <c r="K2144" t="s">
        <v>8875</v>
      </c>
      <c r="L2144" t="s">
        <v>8876</v>
      </c>
      <c r="M2144" t="s">
        <v>8877</v>
      </c>
    </row>
    <row r="2145" spans="1:13">
      <c r="A2145">
        <v>2142</v>
      </c>
      <c r="B2145">
        <f>"045"</f>
        <v>0</v>
      </c>
      <c r="C2145" t="s">
        <v>8765</v>
      </c>
      <c r="D2145">
        <v>2024</v>
      </c>
      <c r="E2145" t="s">
        <v>118</v>
      </c>
      <c r="F2145" t="s">
        <v>15</v>
      </c>
      <c r="G2145" t="s">
        <v>16</v>
      </c>
      <c r="H2145" t="s">
        <v>17</v>
      </c>
      <c r="I2145" t="s">
        <v>18</v>
      </c>
      <c r="J2145" t="s">
        <v>8878</v>
      </c>
      <c r="K2145" t="s">
        <v>8879</v>
      </c>
      <c r="L2145" t="s">
        <v>8880</v>
      </c>
      <c r="M2145" t="s">
        <v>8881</v>
      </c>
    </row>
    <row r="2146" spans="1:13">
      <c r="A2146">
        <v>2143</v>
      </c>
      <c r="B2146">
        <f>"045"</f>
        <v>0</v>
      </c>
      <c r="C2146" t="s">
        <v>8765</v>
      </c>
      <c r="D2146">
        <v>2024</v>
      </c>
      <c r="E2146" t="s">
        <v>123</v>
      </c>
      <c r="F2146" t="s">
        <v>15</v>
      </c>
      <c r="G2146" t="s">
        <v>16</v>
      </c>
      <c r="H2146" t="s">
        <v>17</v>
      </c>
      <c r="I2146" t="s">
        <v>18</v>
      </c>
      <c r="J2146" t="s">
        <v>8882</v>
      </c>
      <c r="K2146" t="s">
        <v>8883</v>
      </c>
      <c r="L2146" t="s">
        <v>8884</v>
      </c>
      <c r="M2146" t="s">
        <v>8885</v>
      </c>
    </row>
    <row r="2147" spans="1:13">
      <c r="A2147">
        <v>2144</v>
      </c>
      <c r="B2147">
        <f>"045"</f>
        <v>0</v>
      </c>
      <c r="C2147" t="s">
        <v>8765</v>
      </c>
      <c r="D2147">
        <v>2024</v>
      </c>
      <c r="E2147" t="s">
        <v>128</v>
      </c>
      <c r="F2147" t="s">
        <v>15</v>
      </c>
      <c r="G2147" t="s">
        <v>16</v>
      </c>
      <c r="H2147" t="s">
        <v>17</v>
      </c>
      <c r="I2147" t="s">
        <v>18</v>
      </c>
      <c r="J2147" t="s">
        <v>8886</v>
      </c>
      <c r="K2147" t="s">
        <v>8887</v>
      </c>
      <c r="L2147" t="s">
        <v>8888</v>
      </c>
      <c r="M2147" t="s">
        <v>8889</v>
      </c>
    </row>
    <row r="2148" spans="1:13">
      <c r="A2148">
        <v>2145</v>
      </c>
      <c r="B2148">
        <f>"045"</f>
        <v>0</v>
      </c>
      <c r="C2148" t="s">
        <v>8765</v>
      </c>
      <c r="D2148">
        <v>2024</v>
      </c>
      <c r="E2148" t="s">
        <v>534</v>
      </c>
      <c r="F2148" t="s">
        <v>15</v>
      </c>
      <c r="G2148" t="s">
        <v>16</v>
      </c>
      <c r="H2148" t="s">
        <v>17</v>
      </c>
      <c r="I2148" t="s">
        <v>18</v>
      </c>
      <c r="J2148" t="s">
        <v>8890</v>
      </c>
      <c r="K2148" t="s">
        <v>8891</v>
      </c>
      <c r="L2148" t="s">
        <v>8892</v>
      </c>
      <c r="M2148" t="s">
        <v>8893</v>
      </c>
    </row>
    <row r="2149" spans="1:13">
      <c r="A2149">
        <v>2146</v>
      </c>
      <c r="B2149">
        <f>"045"</f>
        <v>0</v>
      </c>
      <c r="C2149" t="s">
        <v>8765</v>
      </c>
      <c r="D2149">
        <v>2024</v>
      </c>
      <c r="E2149" t="s">
        <v>133</v>
      </c>
      <c r="F2149" t="s">
        <v>15</v>
      </c>
      <c r="G2149" t="s">
        <v>16</v>
      </c>
      <c r="H2149" t="s">
        <v>17</v>
      </c>
      <c r="I2149" t="s">
        <v>18</v>
      </c>
      <c r="J2149" t="s">
        <v>8894</v>
      </c>
      <c r="K2149" t="s">
        <v>8895</v>
      </c>
      <c r="L2149" t="s">
        <v>8896</v>
      </c>
      <c r="M2149" t="s">
        <v>8897</v>
      </c>
    </row>
    <row r="2150" spans="1:13">
      <c r="A2150">
        <v>2147</v>
      </c>
      <c r="B2150">
        <f>"045"</f>
        <v>0</v>
      </c>
      <c r="C2150" t="s">
        <v>8765</v>
      </c>
      <c r="D2150">
        <v>2024</v>
      </c>
      <c r="E2150" t="s">
        <v>138</v>
      </c>
      <c r="F2150" t="s">
        <v>15</v>
      </c>
      <c r="G2150" t="s">
        <v>16</v>
      </c>
      <c r="H2150" t="s">
        <v>17</v>
      </c>
      <c r="I2150" t="s">
        <v>18</v>
      </c>
      <c r="J2150" t="s">
        <v>8898</v>
      </c>
      <c r="K2150" t="s">
        <v>8899</v>
      </c>
      <c r="L2150" t="s">
        <v>8900</v>
      </c>
      <c r="M2150" t="s">
        <v>8901</v>
      </c>
    </row>
    <row r="2151" spans="1:13">
      <c r="A2151">
        <v>2148</v>
      </c>
      <c r="B2151">
        <f>"045"</f>
        <v>0</v>
      </c>
      <c r="C2151" t="s">
        <v>8765</v>
      </c>
      <c r="D2151">
        <v>2024</v>
      </c>
      <c r="E2151" t="s">
        <v>183</v>
      </c>
      <c r="F2151" t="s">
        <v>15</v>
      </c>
      <c r="G2151" t="s">
        <v>16</v>
      </c>
      <c r="H2151" t="s">
        <v>17</v>
      </c>
      <c r="I2151" t="s">
        <v>18</v>
      </c>
      <c r="J2151" t="s">
        <v>8902</v>
      </c>
      <c r="K2151" t="s">
        <v>8903</v>
      </c>
      <c r="L2151" t="s">
        <v>8904</v>
      </c>
      <c r="M2151" t="s">
        <v>8905</v>
      </c>
    </row>
    <row r="2152" spans="1:13">
      <c r="A2152">
        <v>2149</v>
      </c>
      <c r="B2152">
        <f>"045"</f>
        <v>0</v>
      </c>
      <c r="C2152" t="s">
        <v>8765</v>
      </c>
      <c r="D2152">
        <v>2024</v>
      </c>
      <c r="E2152" t="s">
        <v>213</v>
      </c>
      <c r="F2152" t="s">
        <v>15</v>
      </c>
      <c r="G2152" t="s">
        <v>16</v>
      </c>
      <c r="H2152" t="s">
        <v>17</v>
      </c>
      <c r="I2152" t="s">
        <v>18</v>
      </c>
      <c r="J2152" t="s">
        <v>8906</v>
      </c>
      <c r="K2152" t="s">
        <v>8907</v>
      </c>
      <c r="L2152" t="s">
        <v>8908</v>
      </c>
      <c r="M2152" t="s">
        <v>8909</v>
      </c>
    </row>
    <row r="2153" spans="1:13">
      <c r="A2153">
        <v>2150</v>
      </c>
      <c r="B2153">
        <f>"045"</f>
        <v>0</v>
      </c>
      <c r="C2153" t="s">
        <v>8765</v>
      </c>
      <c r="D2153">
        <v>2024</v>
      </c>
      <c r="E2153" t="s">
        <v>615</v>
      </c>
      <c r="F2153" t="s">
        <v>15</v>
      </c>
      <c r="G2153" t="s">
        <v>16</v>
      </c>
      <c r="H2153" t="s">
        <v>17</v>
      </c>
      <c r="I2153" t="s">
        <v>18</v>
      </c>
      <c r="J2153" t="s">
        <v>8910</v>
      </c>
      <c r="K2153" t="s">
        <v>8911</v>
      </c>
      <c r="L2153" t="s">
        <v>8912</v>
      </c>
      <c r="M2153" t="s">
        <v>8913</v>
      </c>
    </row>
    <row r="2154" spans="1:13">
      <c r="A2154">
        <v>2151</v>
      </c>
      <c r="B2154">
        <f>"045"</f>
        <v>0</v>
      </c>
      <c r="C2154" t="s">
        <v>8765</v>
      </c>
      <c r="D2154">
        <v>2024</v>
      </c>
      <c r="E2154" t="s">
        <v>218</v>
      </c>
      <c r="F2154" t="s">
        <v>15</v>
      </c>
      <c r="G2154" t="s">
        <v>16</v>
      </c>
      <c r="H2154" t="s">
        <v>17</v>
      </c>
      <c r="I2154" t="s">
        <v>18</v>
      </c>
      <c r="J2154" t="s">
        <v>8914</v>
      </c>
      <c r="K2154" t="s">
        <v>8915</v>
      </c>
      <c r="L2154" t="s">
        <v>8916</v>
      </c>
      <c r="M2154" t="s">
        <v>8917</v>
      </c>
    </row>
    <row r="2155" spans="1:13">
      <c r="A2155">
        <v>2152</v>
      </c>
      <c r="B2155">
        <f>"045"</f>
        <v>0</v>
      </c>
      <c r="C2155" t="s">
        <v>8765</v>
      </c>
      <c r="D2155">
        <v>2024</v>
      </c>
      <c r="E2155" t="s">
        <v>403</v>
      </c>
      <c r="F2155" t="s">
        <v>15</v>
      </c>
      <c r="G2155" t="s">
        <v>16</v>
      </c>
      <c r="H2155" t="s">
        <v>17</v>
      </c>
      <c r="I2155" t="s">
        <v>18</v>
      </c>
      <c r="J2155" t="s">
        <v>8918</v>
      </c>
      <c r="K2155" t="s">
        <v>8919</v>
      </c>
      <c r="L2155" t="s">
        <v>8920</v>
      </c>
      <c r="M2155" t="s">
        <v>8921</v>
      </c>
    </row>
    <row r="2156" spans="1:13">
      <c r="A2156">
        <v>2153</v>
      </c>
      <c r="B2156">
        <f>"045"</f>
        <v>0</v>
      </c>
      <c r="C2156" t="s">
        <v>8765</v>
      </c>
      <c r="D2156">
        <v>2024</v>
      </c>
      <c r="E2156" t="s">
        <v>413</v>
      </c>
      <c r="F2156" t="s">
        <v>15</v>
      </c>
      <c r="G2156" t="s">
        <v>16</v>
      </c>
      <c r="H2156" t="s">
        <v>17</v>
      </c>
      <c r="I2156" t="s">
        <v>18</v>
      </c>
      <c r="J2156" t="s">
        <v>8922</v>
      </c>
      <c r="K2156" t="s">
        <v>8923</v>
      </c>
      <c r="L2156" t="s">
        <v>8924</v>
      </c>
      <c r="M2156" t="s">
        <v>8925</v>
      </c>
    </row>
    <row r="2157" spans="1:13">
      <c r="A2157">
        <v>2154</v>
      </c>
      <c r="B2157">
        <f>"045"</f>
        <v>0</v>
      </c>
      <c r="C2157" t="s">
        <v>8765</v>
      </c>
      <c r="D2157">
        <v>2024</v>
      </c>
      <c r="E2157" t="s">
        <v>223</v>
      </c>
      <c r="F2157" t="s">
        <v>15</v>
      </c>
      <c r="G2157" t="s">
        <v>16</v>
      </c>
      <c r="H2157" t="s">
        <v>17</v>
      </c>
      <c r="I2157" t="s">
        <v>18</v>
      </c>
      <c r="J2157" t="s">
        <v>8926</v>
      </c>
      <c r="K2157" t="s">
        <v>8927</v>
      </c>
      <c r="L2157" t="s">
        <v>8928</v>
      </c>
      <c r="M2157" t="s">
        <v>8929</v>
      </c>
    </row>
    <row r="2158" spans="1:13">
      <c r="A2158">
        <v>2155</v>
      </c>
      <c r="B2158">
        <f>"045"</f>
        <v>0</v>
      </c>
      <c r="C2158" t="s">
        <v>8765</v>
      </c>
      <c r="D2158">
        <v>2024</v>
      </c>
      <c r="E2158" t="s">
        <v>640</v>
      </c>
      <c r="F2158" t="s">
        <v>15</v>
      </c>
      <c r="G2158" t="s">
        <v>16</v>
      </c>
      <c r="H2158" t="s">
        <v>17</v>
      </c>
      <c r="I2158" t="s">
        <v>18</v>
      </c>
      <c r="J2158" t="s">
        <v>8930</v>
      </c>
      <c r="K2158" t="s">
        <v>8931</v>
      </c>
      <c r="L2158" t="s">
        <v>8932</v>
      </c>
      <c r="M2158" t="s">
        <v>8933</v>
      </c>
    </row>
    <row r="2159" spans="1:13">
      <c r="A2159">
        <v>2156</v>
      </c>
      <c r="B2159">
        <f>"045"</f>
        <v>0</v>
      </c>
      <c r="C2159" t="s">
        <v>8765</v>
      </c>
      <c r="D2159">
        <v>2024</v>
      </c>
      <c r="E2159" t="s">
        <v>228</v>
      </c>
      <c r="F2159" t="s">
        <v>15</v>
      </c>
      <c r="G2159" t="s">
        <v>16</v>
      </c>
      <c r="H2159" t="s">
        <v>17</v>
      </c>
      <c r="I2159" t="s">
        <v>18</v>
      </c>
      <c r="J2159" t="s">
        <v>8934</v>
      </c>
      <c r="K2159" t="s">
        <v>8935</v>
      </c>
      <c r="L2159" t="s">
        <v>8936</v>
      </c>
      <c r="M2159" t="s">
        <v>8937</v>
      </c>
    </row>
    <row r="2160" spans="1:13">
      <c r="A2160">
        <v>2157</v>
      </c>
      <c r="B2160">
        <f>"045"</f>
        <v>0</v>
      </c>
      <c r="C2160" t="s">
        <v>8765</v>
      </c>
      <c r="D2160">
        <v>2024</v>
      </c>
      <c r="E2160" t="s">
        <v>233</v>
      </c>
      <c r="F2160" t="s">
        <v>15</v>
      </c>
      <c r="G2160" t="s">
        <v>16</v>
      </c>
      <c r="H2160" t="s">
        <v>17</v>
      </c>
      <c r="I2160" t="s">
        <v>18</v>
      </c>
      <c r="J2160" t="s">
        <v>8938</v>
      </c>
      <c r="K2160" t="s">
        <v>8939</v>
      </c>
      <c r="L2160" t="s">
        <v>8940</v>
      </c>
      <c r="M2160" t="s">
        <v>8941</v>
      </c>
    </row>
    <row r="2161" spans="1:13">
      <c r="A2161">
        <v>2158</v>
      </c>
      <c r="B2161">
        <f>"045"</f>
        <v>0</v>
      </c>
      <c r="C2161" t="s">
        <v>8765</v>
      </c>
      <c r="D2161">
        <v>2024</v>
      </c>
      <c r="E2161" t="s">
        <v>253</v>
      </c>
      <c r="F2161" t="s">
        <v>15</v>
      </c>
      <c r="G2161" t="s">
        <v>16</v>
      </c>
      <c r="H2161" t="s">
        <v>17</v>
      </c>
      <c r="I2161" t="s">
        <v>18</v>
      </c>
      <c r="J2161" t="s">
        <v>8942</v>
      </c>
      <c r="K2161" t="s">
        <v>8943</v>
      </c>
      <c r="L2161" t="s">
        <v>8944</v>
      </c>
      <c r="M2161" t="s">
        <v>8945</v>
      </c>
    </row>
    <row r="2162" spans="1:13">
      <c r="A2162">
        <v>2159</v>
      </c>
      <c r="B2162">
        <f>"045"</f>
        <v>0</v>
      </c>
      <c r="C2162" t="s">
        <v>8765</v>
      </c>
      <c r="D2162">
        <v>2024</v>
      </c>
      <c r="E2162" t="s">
        <v>303</v>
      </c>
      <c r="F2162" t="s">
        <v>15</v>
      </c>
      <c r="G2162" t="s">
        <v>16</v>
      </c>
      <c r="H2162" t="s">
        <v>17</v>
      </c>
      <c r="I2162" t="s">
        <v>18</v>
      </c>
      <c r="J2162" t="s">
        <v>8946</v>
      </c>
      <c r="K2162" t="s">
        <v>8947</v>
      </c>
      <c r="L2162" t="s">
        <v>8948</v>
      </c>
      <c r="M2162" t="s">
        <v>8949</v>
      </c>
    </row>
    <row r="2163" spans="1:13">
      <c r="A2163">
        <v>2160</v>
      </c>
      <c r="B2163">
        <f>"045"</f>
        <v>0</v>
      </c>
      <c r="C2163" t="s">
        <v>8765</v>
      </c>
      <c r="D2163">
        <v>2024</v>
      </c>
      <c r="E2163" t="s">
        <v>692</v>
      </c>
      <c r="F2163" t="s">
        <v>15</v>
      </c>
      <c r="G2163" t="s">
        <v>16</v>
      </c>
      <c r="H2163" t="s">
        <v>17</v>
      </c>
      <c r="I2163" t="s">
        <v>18</v>
      </c>
      <c r="J2163" t="s">
        <v>8950</v>
      </c>
      <c r="K2163" t="s">
        <v>8951</v>
      </c>
      <c r="L2163" t="s">
        <v>8952</v>
      </c>
      <c r="M2163" t="s">
        <v>8953</v>
      </c>
    </row>
    <row r="2164" spans="1:13">
      <c r="A2164">
        <v>2161</v>
      </c>
      <c r="B2164">
        <f>"048"</f>
        <v>0</v>
      </c>
      <c r="C2164" t="s">
        <v>8954</v>
      </c>
      <c r="D2164">
        <v>2024</v>
      </c>
      <c r="E2164" t="s">
        <v>419</v>
      </c>
      <c r="F2164" t="s">
        <v>15</v>
      </c>
      <c r="G2164" t="s">
        <v>16</v>
      </c>
      <c r="H2164" t="s">
        <v>17</v>
      </c>
      <c r="I2164" t="s">
        <v>18</v>
      </c>
      <c r="J2164" t="s">
        <v>8955</v>
      </c>
      <c r="K2164" t="s">
        <v>8956</v>
      </c>
      <c r="L2164" t="s">
        <v>8957</v>
      </c>
      <c r="M2164" t="s">
        <v>8958</v>
      </c>
    </row>
    <row r="2165" spans="1:13">
      <c r="A2165">
        <v>2162</v>
      </c>
      <c r="B2165">
        <f>"048"</f>
        <v>0</v>
      </c>
      <c r="C2165" t="s">
        <v>8954</v>
      </c>
      <c r="D2165">
        <v>2024</v>
      </c>
      <c r="E2165" t="s">
        <v>14</v>
      </c>
      <c r="F2165" t="s">
        <v>15</v>
      </c>
      <c r="G2165" t="s">
        <v>16</v>
      </c>
      <c r="H2165" t="s">
        <v>17</v>
      </c>
      <c r="I2165" t="s">
        <v>18</v>
      </c>
      <c r="J2165" t="s">
        <v>8959</v>
      </c>
      <c r="K2165" t="s">
        <v>8960</v>
      </c>
      <c r="L2165" t="s">
        <v>8961</v>
      </c>
      <c r="M2165" t="s">
        <v>8962</v>
      </c>
    </row>
    <row r="2166" spans="1:13">
      <c r="A2166">
        <v>2163</v>
      </c>
      <c r="B2166">
        <f>"048"</f>
        <v>0</v>
      </c>
      <c r="C2166" t="s">
        <v>8954</v>
      </c>
      <c r="D2166">
        <v>2024</v>
      </c>
      <c r="E2166" t="s">
        <v>23</v>
      </c>
      <c r="F2166" t="s">
        <v>15</v>
      </c>
      <c r="G2166" t="s">
        <v>16</v>
      </c>
      <c r="H2166" t="s">
        <v>17</v>
      </c>
      <c r="I2166" t="s">
        <v>18</v>
      </c>
      <c r="J2166" t="s">
        <v>8963</v>
      </c>
      <c r="K2166" t="s">
        <v>8964</v>
      </c>
      <c r="L2166" t="s">
        <v>8965</v>
      </c>
      <c r="M2166" t="s">
        <v>8966</v>
      </c>
    </row>
    <row r="2167" spans="1:13">
      <c r="A2167">
        <v>2164</v>
      </c>
      <c r="B2167">
        <f>"048"</f>
        <v>0</v>
      </c>
      <c r="C2167" t="s">
        <v>8954</v>
      </c>
      <c r="D2167">
        <v>2024</v>
      </c>
      <c r="E2167" t="s">
        <v>98</v>
      </c>
      <c r="F2167" t="s">
        <v>15</v>
      </c>
      <c r="G2167" t="s">
        <v>16</v>
      </c>
      <c r="H2167" t="s">
        <v>17</v>
      </c>
      <c r="I2167" t="s">
        <v>18</v>
      </c>
      <c r="J2167" t="s">
        <v>8967</v>
      </c>
      <c r="K2167" t="s">
        <v>8968</v>
      </c>
      <c r="L2167" t="s">
        <v>8969</v>
      </c>
      <c r="M2167" t="s">
        <v>8970</v>
      </c>
    </row>
    <row r="2168" spans="1:13">
      <c r="A2168">
        <v>2165</v>
      </c>
      <c r="B2168">
        <f>"048"</f>
        <v>0</v>
      </c>
      <c r="C2168" t="s">
        <v>8954</v>
      </c>
      <c r="D2168">
        <v>2024</v>
      </c>
      <c r="E2168" t="s">
        <v>138</v>
      </c>
      <c r="F2168" t="s">
        <v>15</v>
      </c>
      <c r="G2168" t="s">
        <v>16</v>
      </c>
      <c r="H2168" t="s">
        <v>17</v>
      </c>
      <c r="I2168" t="s">
        <v>18</v>
      </c>
      <c r="J2168" t="s">
        <v>8971</v>
      </c>
      <c r="K2168" t="s">
        <v>8972</v>
      </c>
      <c r="L2168" t="s">
        <v>8973</v>
      </c>
      <c r="M2168" t="s">
        <v>8974</v>
      </c>
    </row>
    <row r="2169" spans="1:13">
      <c r="A2169">
        <v>2166</v>
      </c>
      <c r="B2169">
        <f>"048"</f>
        <v>0</v>
      </c>
      <c r="C2169" t="s">
        <v>8954</v>
      </c>
      <c r="D2169">
        <v>2024</v>
      </c>
      <c r="E2169" t="s">
        <v>183</v>
      </c>
      <c r="F2169" t="s">
        <v>15</v>
      </c>
      <c r="G2169" t="s">
        <v>16</v>
      </c>
      <c r="H2169" t="s">
        <v>17</v>
      </c>
      <c r="I2169" t="s">
        <v>18</v>
      </c>
      <c r="J2169" t="s">
        <v>8975</v>
      </c>
      <c r="K2169" t="s">
        <v>8976</v>
      </c>
      <c r="L2169" t="s">
        <v>8977</v>
      </c>
      <c r="M2169" t="s">
        <v>8978</v>
      </c>
    </row>
    <row r="2170" spans="1:13">
      <c r="A2170">
        <v>2167</v>
      </c>
      <c r="B2170">
        <f>"048"</f>
        <v>0</v>
      </c>
      <c r="C2170" t="s">
        <v>8954</v>
      </c>
      <c r="D2170">
        <v>2024</v>
      </c>
      <c r="E2170" t="s">
        <v>218</v>
      </c>
      <c r="F2170" t="s">
        <v>15</v>
      </c>
      <c r="G2170" t="s">
        <v>16</v>
      </c>
      <c r="H2170" t="s">
        <v>17</v>
      </c>
      <c r="I2170" t="s">
        <v>18</v>
      </c>
      <c r="J2170" t="s">
        <v>8979</v>
      </c>
      <c r="K2170" t="s">
        <v>8980</v>
      </c>
      <c r="L2170" t="s">
        <v>8981</v>
      </c>
      <c r="M2170" t="s">
        <v>8982</v>
      </c>
    </row>
    <row r="2171" spans="1:13">
      <c r="A2171">
        <v>2168</v>
      </c>
      <c r="B2171">
        <f>"048"</f>
        <v>0</v>
      </c>
      <c r="C2171" t="s">
        <v>8954</v>
      </c>
      <c r="D2171">
        <v>2024</v>
      </c>
      <c r="E2171" t="s">
        <v>253</v>
      </c>
      <c r="F2171" t="s">
        <v>15</v>
      </c>
      <c r="G2171" t="s">
        <v>16</v>
      </c>
      <c r="H2171" t="s">
        <v>17</v>
      </c>
      <c r="I2171" t="s">
        <v>18</v>
      </c>
      <c r="J2171" t="s">
        <v>8983</v>
      </c>
      <c r="K2171" t="s">
        <v>8984</v>
      </c>
      <c r="L2171" t="s">
        <v>8985</v>
      </c>
      <c r="M2171" t="s">
        <v>8986</v>
      </c>
    </row>
    <row r="2172" spans="1:13">
      <c r="A2172">
        <v>2169</v>
      </c>
      <c r="B2172">
        <f>"048"</f>
        <v>0</v>
      </c>
      <c r="C2172" t="s">
        <v>8954</v>
      </c>
      <c r="D2172">
        <v>2024</v>
      </c>
      <c r="E2172" t="s">
        <v>303</v>
      </c>
      <c r="F2172" t="s">
        <v>15</v>
      </c>
      <c r="G2172" t="s">
        <v>16</v>
      </c>
      <c r="H2172" t="s">
        <v>17</v>
      </c>
      <c r="I2172" t="s">
        <v>18</v>
      </c>
      <c r="J2172" t="s">
        <v>8987</v>
      </c>
      <c r="K2172" t="s">
        <v>8988</v>
      </c>
      <c r="L2172" t="s">
        <v>8989</v>
      </c>
      <c r="M2172" t="s">
        <v>8990</v>
      </c>
    </row>
    <row r="2173" spans="1:13">
      <c r="A2173">
        <v>2170</v>
      </c>
      <c r="B2173">
        <f>"048"</f>
        <v>0</v>
      </c>
      <c r="C2173" t="s">
        <v>8954</v>
      </c>
      <c r="D2173">
        <v>2024</v>
      </c>
      <c r="E2173" t="s">
        <v>58</v>
      </c>
      <c r="F2173" t="s">
        <v>378</v>
      </c>
      <c r="G2173" t="s">
        <v>379</v>
      </c>
      <c r="H2173" t="s">
        <v>17</v>
      </c>
      <c r="I2173" t="s">
        <v>18</v>
      </c>
      <c r="J2173" t="s">
        <v>8991</v>
      </c>
      <c r="K2173" t="s">
        <v>8992</v>
      </c>
      <c r="L2173" t="s">
        <v>8993</v>
      </c>
      <c r="M2173" t="s">
        <v>8994</v>
      </c>
    </row>
    <row r="2174" spans="1:13">
      <c r="A2174">
        <v>2171</v>
      </c>
      <c r="B2174">
        <f>"094"</f>
        <v>0</v>
      </c>
      <c r="C2174" t="s">
        <v>8995</v>
      </c>
      <c r="D2174">
        <v>2024</v>
      </c>
      <c r="E2174" t="s">
        <v>33</v>
      </c>
      <c r="F2174" t="s">
        <v>15</v>
      </c>
      <c r="G2174" t="s">
        <v>16</v>
      </c>
      <c r="H2174" t="s">
        <v>17</v>
      </c>
      <c r="I2174" t="s">
        <v>18</v>
      </c>
      <c r="J2174" t="s">
        <v>8996</v>
      </c>
      <c r="K2174" t="s">
        <v>8997</v>
      </c>
      <c r="L2174" t="s">
        <v>8998</v>
      </c>
      <c r="M2174" t="s">
        <v>8999</v>
      </c>
    </row>
    <row r="2175" spans="1:13">
      <c r="A2175">
        <v>2172</v>
      </c>
      <c r="B2175">
        <f>"094"</f>
        <v>0</v>
      </c>
      <c r="C2175" t="s">
        <v>8995</v>
      </c>
      <c r="D2175">
        <v>2024</v>
      </c>
      <c r="E2175" t="s">
        <v>43</v>
      </c>
      <c r="F2175" t="s">
        <v>15</v>
      </c>
      <c r="G2175" t="s">
        <v>16</v>
      </c>
      <c r="H2175" t="s">
        <v>17</v>
      </c>
      <c r="I2175" t="s">
        <v>18</v>
      </c>
      <c r="J2175" t="s">
        <v>9000</v>
      </c>
      <c r="K2175" t="s">
        <v>9001</v>
      </c>
      <c r="L2175" t="s">
        <v>9002</v>
      </c>
      <c r="M2175" t="s">
        <v>9003</v>
      </c>
    </row>
    <row r="2176" spans="1:13">
      <c r="A2176">
        <v>2173</v>
      </c>
      <c r="B2176">
        <f>"094"</f>
        <v>0</v>
      </c>
      <c r="C2176" t="s">
        <v>8995</v>
      </c>
      <c r="D2176">
        <v>2024</v>
      </c>
      <c r="E2176" t="s">
        <v>456</v>
      </c>
      <c r="F2176" t="s">
        <v>15</v>
      </c>
      <c r="G2176" t="s">
        <v>16</v>
      </c>
      <c r="H2176" t="s">
        <v>17</v>
      </c>
      <c r="I2176" t="s">
        <v>18</v>
      </c>
      <c r="J2176" t="s">
        <v>9004</v>
      </c>
      <c r="K2176" t="s">
        <v>9005</v>
      </c>
      <c r="L2176" t="s">
        <v>9006</v>
      </c>
      <c r="M2176" t="s">
        <v>9007</v>
      </c>
    </row>
    <row r="2177" spans="1:13">
      <c r="A2177">
        <v>2174</v>
      </c>
      <c r="B2177">
        <f>"094"</f>
        <v>0</v>
      </c>
      <c r="C2177" t="s">
        <v>8995</v>
      </c>
      <c r="D2177">
        <v>2024</v>
      </c>
      <c r="E2177" t="s">
        <v>473</v>
      </c>
      <c r="F2177" t="s">
        <v>15</v>
      </c>
      <c r="G2177" t="s">
        <v>16</v>
      </c>
      <c r="H2177" t="s">
        <v>17</v>
      </c>
      <c r="I2177" t="s">
        <v>18</v>
      </c>
      <c r="J2177" t="s">
        <v>9008</v>
      </c>
      <c r="K2177" t="s">
        <v>9009</v>
      </c>
      <c r="L2177" t="s">
        <v>9010</v>
      </c>
      <c r="M2177" t="s">
        <v>9011</v>
      </c>
    </row>
    <row r="2178" spans="1:13">
      <c r="A2178">
        <v>2175</v>
      </c>
      <c r="B2178">
        <f>"094"</f>
        <v>0</v>
      </c>
      <c r="C2178" t="s">
        <v>8995</v>
      </c>
      <c r="D2178">
        <v>2024</v>
      </c>
      <c r="E2178" t="s">
        <v>83</v>
      </c>
      <c r="F2178" t="s">
        <v>15</v>
      </c>
      <c r="G2178" t="s">
        <v>16</v>
      </c>
      <c r="H2178" t="s">
        <v>17</v>
      </c>
      <c r="I2178" t="s">
        <v>18</v>
      </c>
      <c r="J2178" t="s">
        <v>9012</v>
      </c>
      <c r="K2178" t="s">
        <v>9013</v>
      </c>
      <c r="L2178" t="s">
        <v>9014</v>
      </c>
      <c r="M2178" t="s">
        <v>9015</v>
      </c>
    </row>
    <row r="2179" spans="1:13">
      <c r="A2179">
        <v>2176</v>
      </c>
      <c r="B2179">
        <f>"094"</f>
        <v>0</v>
      </c>
      <c r="C2179" t="s">
        <v>8995</v>
      </c>
      <c r="D2179">
        <v>2024</v>
      </c>
      <c r="E2179" t="s">
        <v>88</v>
      </c>
      <c r="F2179" t="s">
        <v>15</v>
      </c>
      <c r="G2179" t="s">
        <v>16</v>
      </c>
      <c r="H2179" t="s">
        <v>17</v>
      </c>
      <c r="I2179" t="s">
        <v>18</v>
      </c>
      <c r="J2179" t="s">
        <v>9016</v>
      </c>
      <c r="K2179" t="s">
        <v>9017</v>
      </c>
      <c r="L2179" t="s">
        <v>9018</v>
      </c>
      <c r="M2179" t="s">
        <v>9019</v>
      </c>
    </row>
    <row r="2180" spans="1:13">
      <c r="A2180">
        <v>2177</v>
      </c>
      <c r="B2180">
        <f>"094"</f>
        <v>0</v>
      </c>
      <c r="C2180" t="s">
        <v>8995</v>
      </c>
      <c r="D2180">
        <v>2024</v>
      </c>
      <c r="E2180" t="s">
        <v>98</v>
      </c>
      <c r="F2180" t="s">
        <v>15</v>
      </c>
      <c r="G2180" t="s">
        <v>16</v>
      </c>
      <c r="H2180" t="s">
        <v>17</v>
      </c>
      <c r="I2180" t="s">
        <v>18</v>
      </c>
      <c r="J2180" t="s">
        <v>9020</v>
      </c>
      <c r="K2180" t="s">
        <v>9021</v>
      </c>
      <c r="L2180" t="s">
        <v>9022</v>
      </c>
      <c r="M2180" t="s">
        <v>9023</v>
      </c>
    </row>
    <row r="2181" spans="1:13">
      <c r="A2181">
        <v>2178</v>
      </c>
      <c r="B2181">
        <f>"094"</f>
        <v>0</v>
      </c>
      <c r="C2181" t="s">
        <v>8995</v>
      </c>
      <c r="D2181">
        <v>2024</v>
      </c>
      <c r="E2181" t="s">
        <v>504</v>
      </c>
      <c r="F2181" t="s">
        <v>15</v>
      </c>
      <c r="G2181" t="s">
        <v>16</v>
      </c>
      <c r="H2181" t="s">
        <v>17</v>
      </c>
      <c r="I2181" t="s">
        <v>18</v>
      </c>
      <c r="J2181" t="s">
        <v>9024</v>
      </c>
      <c r="K2181" t="s">
        <v>9025</v>
      </c>
      <c r="L2181" t="s">
        <v>9026</v>
      </c>
      <c r="M2181" t="s">
        <v>9027</v>
      </c>
    </row>
    <row r="2182" spans="1:13">
      <c r="A2182">
        <v>2179</v>
      </c>
      <c r="B2182">
        <f>"094"</f>
        <v>0</v>
      </c>
      <c r="C2182" t="s">
        <v>8995</v>
      </c>
      <c r="D2182">
        <v>2024</v>
      </c>
      <c r="E2182" t="s">
        <v>509</v>
      </c>
      <c r="F2182" t="s">
        <v>15</v>
      </c>
      <c r="G2182" t="s">
        <v>16</v>
      </c>
      <c r="H2182" t="s">
        <v>17</v>
      </c>
      <c r="I2182" t="s">
        <v>18</v>
      </c>
      <c r="J2182" t="s">
        <v>9028</v>
      </c>
      <c r="K2182" t="s">
        <v>9029</v>
      </c>
      <c r="L2182" t="s">
        <v>9030</v>
      </c>
      <c r="M2182" t="s">
        <v>9031</v>
      </c>
    </row>
    <row r="2183" spans="1:13">
      <c r="A2183">
        <v>2180</v>
      </c>
      <c r="B2183">
        <f>"094"</f>
        <v>0</v>
      </c>
      <c r="C2183" t="s">
        <v>8995</v>
      </c>
      <c r="D2183">
        <v>2024</v>
      </c>
      <c r="E2183" t="s">
        <v>128</v>
      </c>
      <c r="F2183" t="s">
        <v>15</v>
      </c>
      <c r="G2183" t="s">
        <v>16</v>
      </c>
      <c r="H2183" t="s">
        <v>17</v>
      </c>
      <c r="I2183" t="s">
        <v>18</v>
      </c>
      <c r="J2183" t="s">
        <v>9032</v>
      </c>
      <c r="K2183" t="s">
        <v>9033</v>
      </c>
      <c r="L2183" t="s">
        <v>9034</v>
      </c>
      <c r="M2183" t="s">
        <v>9035</v>
      </c>
    </row>
    <row r="2184" spans="1:13">
      <c r="A2184">
        <v>2181</v>
      </c>
      <c r="B2184">
        <f>"094"</f>
        <v>0</v>
      </c>
      <c r="C2184" t="s">
        <v>8995</v>
      </c>
      <c r="D2184">
        <v>2024</v>
      </c>
      <c r="E2184" t="s">
        <v>534</v>
      </c>
      <c r="F2184" t="s">
        <v>15</v>
      </c>
      <c r="G2184" t="s">
        <v>16</v>
      </c>
      <c r="H2184" t="s">
        <v>17</v>
      </c>
      <c r="I2184" t="s">
        <v>18</v>
      </c>
      <c r="J2184" t="s">
        <v>9036</v>
      </c>
      <c r="K2184" t="s">
        <v>9037</v>
      </c>
      <c r="L2184" t="s">
        <v>9038</v>
      </c>
      <c r="M2184" t="s">
        <v>9039</v>
      </c>
    </row>
    <row r="2185" spans="1:13">
      <c r="A2185">
        <v>2182</v>
      </c>
      <c r="B2185">
        <f>"094"</f>
        <v>0</v>
      </c>
      <c r="C2185" t="s">
        <v>8995</v>
      </c>
      <c r="D2185">
        <v>2024</v>
      </c>
      <c r="E2185" t="s">
        <v>138</v>
      </c>
      <c r="F2185" t="s">
        <v>15</v>
      </c>
      <c r="G2185" t="s">
        <v>16</v>
      </c>
      <c r="H2185" t="s">
        <v>17</v>
      </c>
      <c r="I2185" t="s">
        <v>18</v>
      </c>
      <c r="J2185" t="s">
        <v>9040</v>
      </c>
      <c r="K2185" t="s">
        <v>9041</v>
      </c>
      <c r="L2185" t="s">
        <v>9042</v>
      </c>
      <c r="M2185" t="s">
        <v>9043</v>
      </c>
    </row>
    <row r="2186" spans="1:13">
      <c r="A2186">
        <v>2183</v>
      </c>
      <c r="B2186">
        <f>"094"</f>
        <v>0</v>
      </c>
      <c r="C2186" t="s">
        <v>8995</v>
      </c>
      <c r="D2186">
        <v>2024</v>
      </c>
      <c r="E2186" t="s">
        <v>551</v>
      </c>
      <c r="F2186" t="s">
        <v>15</v>
      </c>
      <c r="G2186" t="s">
        <v>16</v>
      </c>
      <c r="H2186" t="s">
        <v>17</v>
      </c>
      <c r="I2186" t="s">
        <v>18</v>
      </c>
      <c r="J2186" t="s">
        <v>9044</v>
      </c>
      <c r="K2186" t="s">
        <v>9045</v>
      </c>
      <c r="L2186" t="s">
        <v>9046</v>
      </c>
      <c r="M2186" t="s">
        <v>9047</v>
      </c>
    </row>
    <row r="2187" spans="1:13">
      <c r="A2187">
        <v>2184</v>
      </c>
      <c r="B2187">
        <f>"094"</f>
        <v>0</v>
      </c>
      <c r="C2187" t="s">
        <v>8995</v>
      </c>
      <c r="D2187">
        <v>2024</v>
      </c>
      <c r="E2187" t="s">
        <v>158</v>
      </c>
      <c r="F2187" t="s">
        <v>15</v>
      </c>
      <c r="G2187" t="s">
        <v>16</v>
      </c>
      <c r="H2187" t="s">
        <v>17</v>
      </c>
      <c r="I2187" t="s">
        <v>18</v>
      </c>
      <c r="J2187" t="s">
        <v>9048</v>
      </c>
      <c r="K2187" t="s">
        <v>9049</v>
      </c>
      <c r="L2187" t="s">
        <v>9050</v>
      </c>
      <c r="M2187" t="s">
        <v>9051</v>
      </c>
    </row>
    <row r="2188" spans="1:13">
      <c r="A2188">
        <v>2185</v>
      </c>
      <c r="B2188">
        <f>"094"</f>
        <v>0</v>
      </c>
      <c r="C2188" t="s">
        <v>8995</v>
      </c>
      <c r="D2188">
        <v>2024</v>
      </c>
      <c r="E2188" t="s">
        <v>193</v>
      </c>
      <c r="F2188" t="s">
        <v>15</v>
      </c>
      <c r="G2188" t="s">
        <v>16</v>
      </c>
      <c r="H2188" t="s">
        <v>17</v>
      </c>
      <c r="I2188" t="s">
        <v>18</v>
      </c>
      <c r="J2188" t="s">
        <v>9052</v>
      </c>
      <c r="K2188" t="s">
        <v>9053</v>
      </c>
      <c r="L2188" t="s">
        <v>9054</v>
      </c>
      <c r="M2188" t="s">
        <v>9055</v>
      </c>
    </row>
    <row r="2189" spans="1:13">
      <c r="A2189">
        <v>2186</v>
      </c>
      <c r="B2189">
        <f>"094"</f>
        <v>0</v>
      </c>
      <c r="C2189" t="s">
        <v>8995</v>
      </c>
      <c r="D2189">
        <v>2024</v>
      </c>
      <c r="E2189" t="s">
        <v>198</v>
      </c>
      <c r="F2189" t="s">
        <v>15</v>
      </c>
      <c r="G2189" t="s">
        <v>16</v>
      </c>
      <c r="H2189" t="s">
        <v>17</v>
      </c>
      <c r="I2189" t="s">
        <v>18</v>
      </c>
      <c r="J2189" t="s">
        <v>9056</v>
      </c>
      <c r="K2189" t="s">
        <v>9057</v>
      </c>
      <c r="L2189" t="s">
        <v>9058</v>
      </c>
      <c r="M2189" t="s">
        <v>9059</v>
      </c>
    </row>
    <row r="2190" spans="1:13">
      <c r="A2190">
        <v>2187</v>
      </c>
      <c r="B2190">
        <f>"094"</f>
        <v>0</v>
      </c>
      <c r="C2190" t="s">
        <v>8995</v>
      </c>
      <c r="D2190">
        <v>2024</v>
      </c>
      <c r="E2190" t="s">
        <v>203</v>
      </c>
      <c r="F2190" t="s">
        <v>15</v>
      </c>
      <c r="G2190" t="s">
        <v>16</v>
      </c>
      <c r="H2190" t="s">
        <v>17</v>
      </c>
      <c r="I2190" t="s">
        <v>18</v>
      </c>
      <c r="J2190" t="s">
        <v>9060</v>
      </c>
      <c r="K2190" t="s">
        <v>9061</v>
      </c>
      <c r="L2190" t="s">
        <v>9062</v>
      </c>
      <c r="M2190" t="s">
        <v>9063</v>
      </c>
    </row>
    <row r="2191" spans="1:13">
      <c r="A2191">
        <v>2188</v>
      </c>
      <c r="B2191">
        <f>"094"</f>
        <v>0</v>
      </c>
      <c r="C2191" t="s">
        <v>8995</v>
      </c>
      <c r="D2191">
        <v>2024</v>
      </c>
      <c r="E2191" t="s">
        <v>389</v>
      </c>
      <c r="F2191" t="s">
        <v>15</v>
      </c>
      <c r="G2191" t="s">
        <v>16</v>
      </c>
      <c r="H2191" t="s">
        <v>17</v>
      </c>
      <c r="I2191" t="s">
        <v>18</v>
      </c>
      <c r="J2191" t="s">
        <v>9064</v>
      </c>
      <c r="K2191" t="s">
        <v>9065</v>
      </c>
      <c r="L2191" t="s">
        <v>9066</v>
      </c>
      <c r="M2191" t="s">
        <v>9067</v>
      </c>
    </row>
    <row r="2192" spans="1:13">
      <c r="A2192">
        <v>2189</v>
      </c>
      <c r="B2192">
        <f>"094"</f>
        <v>0</v>
      </c>
      <c r="C2192" t="s">
        <v>8995</v>
      </c>
      <c r="D2192">
        <v>2024</v>
      </c>
      <c r="E2192" t="s">
        <v>208</v>
      </c>
      <c r="F2192" t="s">
        <v>15</v>
      </c>
      <c r="G2192" t="s">
        <v>16</v>
      </c>
      <c r="H2192" t="s">
        <v>17</v>
      </c>
      <c r="I2192" t="s">
        <v>18</v>
      </c>
      <c r="J2192" t="s">
        <v>9068</v>
      </c>
      <c r="K2192" t="s">
        <v>9069</v>
      </c>
      <c r="L2192" t="s">
        <v>9070</v>
      </c>
      <c r="M2192" t="s">
        <v>9071</v>
      </c>
    </row>
    <row r="2193" spans="1:13">
      <c r="A2193">
        <v>2190</v>
      </c>
      <c r="B2193">
        <f>"094"</f>
        <v>0</v>
      </c>
      <c r="C2193" t="s">
        <v>8995</v>
      </c>
      <c r="D2193">
        <v>2024</v>
      </c>
      <c r="E2193" t="s">
        <v>213</v>
      </c>
      <c r="F2193" t="s">
        <v>15</v>
      </c>
      <c r="G2193" t="s">
        <v>16</v>
      </c>
      <c r="H2193" t="s">
        <v>17</v>
      </c>
      <c r="I2193" t="s">
        <v>18</v>
      </c>
      <c r="J2193" t="s">
        <v>9072</v>
      </c>
      <c r="K2193" t="s">
        <v>9073</v>
      </c>
      <c r="L2193" t="s">
        <v>9074</v>
      </c>
      <c r="M2193" t="s">
        <v>9075</v>
      </c>
    </row>
    <row r="2194" spans="1:13">
      <c r="A2194">
        <v>2191</v>
      </c>
      <c r="B2194">
        <f>"094"</f>
        <v>0</v>
      </c>
      <c r="C2194" t="s">
        <v>8995</v>
      </c>
      <c r="D2194">
        <v>2024</v>
      </c>
      <c r="E2194" t="s">
        <v>615</v>
      </c>
      <c r="F2194" t="s">
        <v>15</v>
      </c>
      <c r="G2194" t="s">
        <v>16</v>
      </c>
      <c r="H2194" t="s">
        <v>17</v>
      </c>
      <c r="I2194" t="s">
        <v>18</v>
      </c>
      <c r="J2194" t="s">
        <v>9076</v>
      </c>
      <c r="K2194" t="s">
        <v>9077</v>
      </c>
      <c r="L2194" t="s">
        <v>9078</v>
      </c>
      <c r="M2194" t="s">
        <v>9079</v>
      </c>
    </row>
    <row r="2195" spans="1:13">
      <c r="A2195">
        <v>2192</v>
      </c>
      <c r="B2195">
        <f>"094"</f>
        <v>0</v>
      </c>
      <c r="C2195" t="s">
        <v>8995</v>
      </c>
      <c r="D2195">
        <v>2024</v>
      </c>
      <c r="E2195" t="s">
        <v>403</v>
      </c>
      <c r="F2195" t="s">
        <v>15</v>
      </c>
      <c r="G2195" t="s">
        <v>16</v>
      </c>
      <c r="H2195" t="s">
        <v>17</v>
      </c>
      <c r="I2195" t="s">
        <v>18</v>
      </c>
      <c r="J2195" t="s">
        <v>9080</v>
      </c>
      <c r="K2195" t="s">
        <v>9081</v>
      </c>
      <c r="L2195" t="s">
        <v>9082</v>
      </c>
      <c r="M2195" t="s">
        <v>9083</v>
      </c>
    </row>
    <row r="2196" spans="1:13">
      <c r="A2196">
        <v>2193</v>
      </c>
      <c r="B2196">
        <f>"094"</f>
        <v>0</v>
      </c>
      <c r="C2196" t="s">
        <v>8995</v>
      </c>
      <c r="D2196">
        <v>2024</v>
      </c>
      <c r="E2196" t="s">
        <v>408</v>
      </c>
      <c r="F2196" t="s">
        <v>15</v>
      </c>
      <c r="G2196" t="s">
        <v>16</v>
      </c>
      <c r="H2196" t="s">
        <v>17</v>
      </c>
      <c r="I2196" t="s">
        <v>18</v>
      </c>
      <c r="J2196" t="s">
        <v>9084</v>
      </c>
      <c r="K2196" t="s">
        <v>9085</v>
      </c>
      <c r="L2196" t="s">
        <v>9086</v>
      </c>
      <c r="M2196" t="s">
        <v>9087</v>
      </c>
    </row>
    <row r="2197" spans="1:13">
      <c r="A2197">
        <v>2194</v>
      </c>
      <c r="B2197">
        <f>"094"</f>
        <v>0</v>
      </c>
      <c r="C2197" t="s">
        <v>8995</v>
      </c>
      <c r="D2197">
        <v>2024</v>
      </c>
      <c r="E2197" t="s">
        <v>413</v>
      </c>
      <c r="F2197" t="s">
        <v>15</v>
      </c>
      <c r="G2197" t="s">
        <v>16</v>
      </c>
      <c r="H2197" t="s">
        <v>17</v>
      </c>
      <c r="I2197" t="s">
        <v>18</v>
      </c>
      <c r="J2197" t="s">
        <v>9088</v>
      </c>
      <c r="K2197" t="s">
        <v>9089</v>
      </c>
      <c r="L2197" t="s">
        <v>9090</v>
      </c>
      <c r="M2197" t="s">
        <v>9091</v>
      </c>
    </row>
    <row r="2198" spans="1:13">
      <c r="A2198">
        <v>2195</v>
      </c>
      <c r="B2198">
        <f>"094"</f>
        <v>0</v>
      </c>
      <c r="C2198" t="s">
        <v>8995</v>
      </c>
      <c r="D2198">
        <v>2024</v>
      </c>
      <c r="E2198" t="s">
        <v>223</v>
      </c>
      <c r="F2198" t="s">
        <v>15</v>
      </c>
      <c r="G2198" t="s">
        <v>16</v>
      </c>
      <c r="H2198" t="s">
        <v>17</v>
      </c>
      <c r="I2198" t="s">
        <v>18</v>
      </c>
      <c r="J2198" t="s">
        <v>9092</v>
      </c>
      <c r="K2198" t="s">
        <v>9093</v>
      </c>
      <c r="L2198" t="s">
        <v>9094</v>
      </c>
      <c r="M2198" t="s">
        <v>9095</v>
      </c>
    </row>
    <row r="2199" spans="1:13">
      <c r="A2199">
        <v>2196</v>
      </c>
      <c r="B2199">
        <f>"094"</f>
        <v>0</v>
      </c>
      <c r="C2199" t="s">
        <v>8995</v>
      </c>
      <c r="D2199">
        <v>2024</v>
      </c>
      <c r="E2199" t="s">
        <v>640</v>
      </c>
      <c r="F2199" t="s">
        <v>15</v>
      </c>
      <c r="G2199" t="s">
        <v>16</v>
      </c>
      <c r="H2199" t="s">
        <v>17</v>
      </c>
      <c r="I2199" t="s">
        <v>18</v>
      </c>
      <c r="J2199" t="s">
        <v>9096</v>
      </c>
      <c r="K2199" t="s">
        <v>9097</v>
      </c>
      <c r="L2199" t="s">
        <v>9098</v>
      </c>
      <c r="M2199" t="s">
        <v>9099</v>
      </c>
    </row>
    <row r="2200" spans="1:13">
      <c r="A2200">
        <v>2197</v>
      </c>
      <c r="B2200">
        <f>"094"</f>
        <v>0</v>
      </c>
      <c r="C2200" t="s">
        <v>8995</v>
      </c>
      <c r="D2200">
        <v>2024</v>
      </c>
      <c r="E2200" t="s">
        <v>228</v>
      </c>
      <c r="F2200" t="s">
        <v>15</v>
      </c>
      <c r="G2200" t="s">
        <v>16</v>
      </c>
      <c r="H2200" t="s">
        <v>17</v>
      </c>
      <c r="I2200" t="s">
        <v>18</v>
      </c>
      <c r="J2200" t="s">
        <v>9100</v>
      </c>
      <c r="K2200" t="s">
        <v>9101</v>
      </c>
      <c r="L2200" t="s">
        <v>9102</v>
      </c>
      <c r="M2200" t="s">
        <v>9103</v>
      </c>
    </row>
    <row r="2201" spans="1:13">
      <c r="A2201">
        <v>2198</v>
      </c>
      <c r="B2201">
        <f>"094"</f>
        <v>0</v>
      </c>
      <c r="C2201" t="s">
        <v>8995</v>
      </c>
      <c r="D2201">
        <v>2024</v>
      </c>
      <c r="E2201" t="s">
        <v>233</v>
      </c>
      <c r="F2201" t="s">
        <v>15</v>
      </c>
      <c r="G2201" t="s">
        <v>16</v>
      </c>
      <c r="H2201" t="s">
        <v>17</v>
      </c>
      <c r="I2201" t="s">
        <v>18</v>
      </c>
      <c r="J2201" t="s">
        <v>9104</v>
      </c>
      <c r="K2201" t="s">
        <v>9105</v>
      </c>
      <c r="L2201" t="s">
        <v>9106</v>
      </c>
      <c r="M2201" t="s">
        <v>9107</v>
      </c>
    </row>
    <row r="2202" spans="1:13">
      <c r="A2202">
        <v>2199</v>
      </c>
      <c r="B2202">
        <f>"094"</f>
        <v>0</v>
      </c>
      <c r="C2202" t="s">
        <v>8995</v>
      </c>
      <c r="D2202">
        <v>2024</v>
      </c>
      <c r="E2202" t="s">
        <v>238</v>
      </c>
      <c r="F2202" t="s">
        <v>15</v>
      </c>
      <c r="G2202" t="s">
        <v>16</v>
      </c>
      <c r="H2202" t="s">
        <v>17</v>
      </c>
      <c r="I2202" t="s">
        <v>18</v>
      </c>
      <c r="J2202" t="s">
        <v>9108</v>
      </c>
      <c r="K2202" t="s">
        <v>9109</v>
      </c>
      <c r="L2202" t="s">
        <v>9110</v>
      </c>
      <c r="M2202" t="s">
        <v>9111</v>
      </c>
    </row>
    <row r="2203" spans="1:13">
      <c r="A2203">
        <v>2200</v>
      </c>
      <c r="B2203">
        <f>"094"</f>
        <v>0</v>
      </c>
      <c r="C2203" t="s">
        <v>8995</v>
      </c>
      <c r="D2203">
        <v>2024</v>
      </c>
      <c r="E2203" t="s">
        <v>243</v>
      </c>
      <c r="F2203" t="s">
        <v>15</v>
      </c>
      <c r="G2203" t="s">
        <v>16</v>
      </c>
      <c r="H2203" t="s">
        <v>17</v>
      </c>
      <c r="I2203" t="s">
        <v>18</v>
      </c>
      <c r="J2203" t="s">
        <v>9112</v>
      </c>
      <c r="K2203" t="s">
        <v>9113</v>
      </c>
      <c r="L2203" t="s">
        <v>9114</v>
      </c>
      <c r="M2203" t="s">
        <v>9115</v>
      </c>
    </row>
    <row r="2204" spans="1:13">
      <c r="A2204">
        <v>2201</v>
      </c>
      <c r="B2204">
        <f>"094"</f>
        <v>0</v>
      </c>
      <c r="C2204" t="s">
        <v>8995</v>
      </c>
      <c r="D2204">
        <v>2024</v>
      </c>
      <c r="E2204" t="s">
        <v>248</v>
      </c>
      <c r="F2204" t="s">
        <v>15</v>
      </c>
      <c r="G2204" t="s">
        <v>16</v>
      </c>
      <c r="H2204" t="s">
        <v>17</v>
      </c>
      <c r="I2204" t="s">
        <v>18</v>
      </c>
      <c r="J2204" t="s">
        <v>9116</v>
      </c>
      <c r="K2204" t="s">
        <v>9117</v>
      </c>
      <c r="L2204" t="s">
        <v>9118</v>
      </c>
      <c r="M2204" t="s">
        <v>9119</v>
      </c>
    </row>
    <row r="2205" spans="1:13">
      <c r="A2205">
        <v>2202</v>
      </c>
      <c r="B2205">
        <f>"094"</f>
        <v>0</v>
      </c>
      <c r="C2205" t="s">
        <v>8995</v>
      </c>
      <c r="D2205">
        <v>2024</v>
      </c>
      <c r="E2205" t="s">
        <v>258</v>
      </c>
      <c r="F2205" t="s">
        <v>15</v>
      </c>
      <c r="G2205" t="s">
        <v>16</v>
      </c>
      <c r="H2205" t="s">
        <v>17</v>
      </c>
      <c r="I2205" t="s">
        <v>18</v>
      </c>
      <c r="J2205" t="s">
        <v>9120</v>
      </c>
      <c r="K2205" t="s">
        <v>9121</v>
      </c>
      <c r="L2205" t="s">
        <v>9122</v>
      </c>
      <c r="M2205" t="s">
        <v>9123</v>
      </c>
    </row>
    <row r="2206" spans="1:13">
      <c r="A2206">
        <v>2203</v>
      </c>
      <c r="B2206">
        <f>"094"</f>
        <v>0</v>
      </c>
      <c r="C2206" t="s">
        <v>8995</v>
      </c>
      <c r="D2206">
        <v>2024</v>
      </c>
      <c r="E2206" t="s">
        <v>263</v>
      </c>
      <c r="F2206" t="s">
        <v>15</v>
      </c>
      <c r="G2206" t="s">
        <v>16</v>
      </c>
      <c r="H2206" t="s">
        <v>17</v>
      </c>
      <c r="I2206" t="s">
        <v>18</v>
      </c>
      <c r="J2206" t="s">
        <v>9124</v>
      </c>
      <c r="K2206" t="s">
        <v>9125</v>
      </c>
      <c r="L2206" t="s">
        <v>9126</v>
      </c>
      <c r="M2206" t="s">
        <v>9127</v>
      </c>
    </row>
    <row r="2207" spans="1:13">
      <c r="A2207">
        <v>2204</v>
      </c>
      <c r="B2207">
        <f>"094"</f>
        <v>0</v>
      </c>
      <c r="C2207" t="s">
        <v>8995</v>
      </c>
      <c r="D2207">
        <v>2024</v>
      </c>
      <c r="E2207" t="s">
        <v>268</v>
      </c>
      <c r="F2207" t="s">
        <v>15</v>
      </c>
      <c r="G2207" t="s">
        <v>16</v>
      </c>
      <c r="H2207" t="s">
        <v>17</v>
      </c>
      <c r="I2207" t="s">
        <v>18</v>
      </c>
      <c r="J2207" t="s">
        <v>9128</v>
      </c>
      <c r="K2207" t="s">
        <v>9129</v>
      </c>
      <c r="L2207" t="s">
        <v>9130</v>
      </c>
      <c r="M2207" t="s">
        <v>9131</v>
      </c>
    </row>
    <row r="2208" spans="1:13">
      <c r="A2208">
        <v>2205</v>
      </c>
      <c r="B2208">
        <f>"094"</f>
        <v>0</v>
      </c>
      <c r="C2208" t="s">
        <v>8995</v>
      </c>
      <c r="D2208">
        <v>2024</v>
      </c>
      <c r="E2208" t="s">
        <v>273</v>
      </c>
      <c r="F2208" t="s">
        <v>15</v>
      </c>
      <c r="G2208" t="s">
        <v>16</v>
      </c>
      <c r="H2208" t="s">
        <v>17</v>
      </c>
      <c r="I2208" t="s">
        <v>18</v>
      </c>
      <c r="J2208" t="s">
        <v>9132</v>
      </c>
      <c r="K2208" t="s">
        <v>9133</v>
      </c>
      <c r="L2208" t="s">
        <v>9134</v>
      </c>
      <c r="M2208" t="s">
        <v>9135</v>
      </c>
    </row>
    <row r="2209" spans="1:13">
      <c r="A2209">
        <v>2206</v>
      </c>
      <c r="B2209">
        <f>"094"</f>
        <v>0</v>
      </c>
      <c r="C2209" t="s">
        <v>8995</v>
      </c>
      <c r="D2209">
        <v>2024</v>
      </c>
      <c r="E2209" t="s">
        <v>278</v>
      </c>
      <c r="F2209" t="s">
        <v>15</v>
      </c>
      <c r="G2209" t="s">
        <v>16</v>
      </c>
      <c r="H2209" t="s">
        <v>17</v>
      </c>
      <c r="I2209" t="s">
        <v>18</v>
      </c>
      <c r="J2209" t="s">
        <v>9136</v>
      </c>
      <c r="K2209" t="s">
        <v>9137</v>
      </c>
      <c r="L2209" t="s">
        <v>9138</v>
      </c>
      <c r="M2209" t="s">
        <v>9139</v>
      </c>
    </row>
    <row r="2210" spans="1:13">
      <c r="A2210">
        <v>2207</v>
      </c>
      <c r="B2210">
        <f>"094"</f>
        <v>0</v>
      </c>
      <c r="C2210" t="s">
        <v>8995</v>
      </c>
      <c r="D2210">
        <v>2024</v>
      </c>
      <c r="E2210" t="s">
        <v>283</v>
      </c>
      <c r="F2210" t="s">
        <v>15</v>
      </c>
      <c r="G2210" t="s">
        <v>16</v>
      </c>
      <c r="H2210" t="s">
        <v>17</v>
      </c>
      <c r="I2210" t="s">
        <v>18</v>
      </c>
      <c r="J2210" t="s">
        <v>9140</v>
      </c>
      <c r="K2210" t="s">
        <v>9141</v>
      </c>
      <c r="L2210" t="s">
        <v>9142</v>
      </c>
      <c r="M2210" t="s">
        <v>9143</v>
      </c>
    </row>
    <row r="2211" spans="1:13">
      <c r="A2211">
        <v>2208</v>
      </c>
      <c r="B2211">
        <f>"094"</f>
        <v>0</v>
      </c>
      <c r="C2211" t="s">
        <v>8995</v>
      </c>
      <c r="D2211">
        <v>2024</v>
      </c>
      <c r="E2211" t="s">
        <v>288</v>
      </c>
      <c r="F2211" t="s">
        <v>15</v>
      </c>
      <c r="G2211" t="s">
        <v>16</v>
      </c>
      <c r="H2211" t="s">
        <v>17</v>
      </c>
      <c r="I2211" t="s">
        <v>18</v>
      </c>
      <c r="J2211" t="s">
        <v>9144</v>
      </c>
      <c r="K2211" t="s">
        <v>9145</v>
      </c>
      <c r="L2211" t="s">
        <v>9146</v>
      </c>
      <c r="M2211" t="s">
        <v>9147</v>
      </c>
    </row>
    <row r="2212" spans="1:13">
      <c r="A2212">
        <v>2209</v>
      </c>
      <c r="B2212">
        <f>"094"</f>
        <v>0</v>
      </c>
      <c r="C2212" t="s">
        <v>8995</v>
      </c>
      <c r="D2212">
        <v>2024</v>
      </c>
      <c r="E2212" t="s">
        <v>303</v>
      </c>
      <c r="F2212" t="s">
        <v>15</v>
      </c>
      <c r="G2212" t="s">
        <v>16</v>
      </c>
      <c r="H2212" t="s">
        <v>17</v>
      </c>
      <c r="I2212" t="s">
        <v>18</v>
      </c>
      <c r="J2212" t="s">
        <v>9148</v>
      </c>
      <c r="K2212" t="s">
        <v>9149</v>
      </c>
      <c r="L2212" t="s">
        <v>9150</v>
      </c>
      <c r="M2212" t="s">
        <v>9151</v>
      </c>
    </row>
    <row r="2213" spans="1:13">
      <c r="A2213">
        <v>2210</v>
      </c>
      <c r="B2213">
        <f>"094"</f>
        <v>0</v>
      </c>
      <c r="C2213" t="s">
        <v>8995</v>
      </c>
      <c r="D2213">
        <v>2024</v>
      </c>
      <c r="E2213" t="s">
        <v>692</v>
      </c>
      <c r="F2213" t="s">
        <v>15</v>
      </c>
      <c r="G2213" t="s">
        <v>16</v>
      </c>
      <c r="H2213" t="s">
        <v>17</v>
      </c>
      <c r="I2213" t="s">
        <v>18</v>
      </c>
      <c r="J2213" t="s">
        <v>9152</v>
      </c>
      <c r="K2213" t="s">
        <v>9153</v>
      </c>
      <c r="L2213" t="s">
        <v>9154</v>
      </c>
      <c r="M2213" t="s">
        <v>9155</v>
      </c>
    </row>
    <row r="2214" spans="1:13">
      <c r="A2214">
        <v>2211</v>
      </c>
      <c r="B2214">
        <f>"049"</f>
        <v>0</v>
      </c>
      <c r="C2214" t="s">
        <v>9156</v>
      </c>
      <c r="D2214">
        <v>2024</v>
      </c>
      <c r="E2214" t="s">
        <v>419</v>
      </c>
      <c r="F2214" t="s">
        <v>15</v>
      </c>
      <c r="G2214" t="s">
        <v>16</v>
      </c>
      <c r="H2214" t="s">
        <v>17</v>
      </c>
      <c r="I2214" t="s">
        <v>18</v>
      </c>
      <c r="J2214" t="s">
        <v>9157</v>
      </c>
      <c r="K2214" t="s">
        <v>9158</v>
      </c>
      <c r="L2214" t="s">
        <v>9159</v>
      </c>
      <c r="M2214" t="s">
        <v>9160</v>
      </c>
    </row>
    <row r="2215" spans="1:13">
      <c r="A2215">
        <v>2212</v>
      </c>
      <c r="B2215">
        <f>"049"</f>
        <v>0</v>
      </c>
      <c r="C2215" t="s">
        <v>9156</v>
      </c>
      <c r="D2215">
        <v>2024</v>
      </c>
      <c r="E2215" t="s">
        <v>14</v>
      </c>
      <c r="F2215" t="s">
        <v>15</v>
      </c>
      <c r="G2215" t="s">
        <v>16</v>
      </c>
      <c r="H2215" t="s">
        <v>17</v>
      </c>
      <c r="I2215" t="s">
        <v>18</v>
      </c>
      <c r="J2215" t="s">
        <v>9161</v>
      </c>
      <c r="K2215" t="s">
        <v>9162</v>
      </c>
      <c r="L2215" t="s">
        <v>9163</v>
      </c>
      <c r="M2215" t="s">
        <v>9164</v>
      </c>
    </row>
    <row r="2216" spans="1:13">
      <c r="A2216">
        <v>2213</v>
      </c>
      <c r="B2216">
        <f>"049"</f>
        <v>0</v>
      </c>
      <c r="C2216" t="s">
        <v>9156</v>
      </c>
      <c r="D2216">
        <v>2024</v>
      </c>
      <c r="E2216" t="s">
        <v>23</v>
      </c>
      <c r="F2216" t="s">
        <v>15</v>
      </c>
      <c r="G2216" t="s">
        <v>16</v>
      </c>
      <c r="H2216" t="s">
        <v>17</v>
      </c>
      <c r="I2216" t="s">
        <v>18</v>
      </c>
      <c r="J2216" t="s">
        <v>9165</v>
      </c>
      <c r="K2216" t="s">
        <v>9166</v>
      </c>
      <c r="L2216" t="s">
        <v>9167</v>
      </c>
      <c r="M2216" t="s">
        <v>9168</v>
      </c>
    </row>
    <row r="2217" spans="1:13">
      <c r="A2217">
        <v>2214</v>
      </c>
      <c r="B2217">
        <f>"049"</f>
        <v>0</v>
      </c>
      <c r="C2217" t="s">
        <v>9156</v>
      </c>
      <c r="D2217">
        <v>2024</v>
      </c>
      <c r="E2217" t="s">
        <v>28</v>
      </c>
      <c r="F2217" t="s">
        <v>15</v>
      </c>
      <c r="G2217" t="s">
        <v>16</v>
      </c>
      <c r="H2217" t="s">
        <v>17</v>
      </c>
      <c r="I2217" t="s">
        <v>18</v>
      </c>
      <c r="J2217" t="s">
        <v>9169</v>
      </c>
      <c r="K2217" t="s">
        <v>9170</v>
      </c>
      <c r="L2217" t="s">
        <v>9171</v>
      </c>
      <c r="M2217" t="s">
        <v>9172</v>
      </c>
    </row>
    <row r="2218" spans="1:13">
      <c r="A2218">
        <v>2215</v>
      </c>
      <c r="B2218">
        <f>"049"</f>
        <v>0</v>
      </c>
      <c r="C2218" t="s">
        <v>9156</v>
      </c>
      <c r="D2218">
        <v>2024</v>
      </c>
      <c r="E2218" t="s">
        <v>33</v>
      </c>
      <c r="F2218" t="s">
        <v>15</v>
      </c>
      <c r="G2218" t="s">
        <v>16</v>
      </c>
      <c r="H2218" t="s">
        <v>17</v>
      </c>
      <c r="I2218" t="s">
        <v>18</v>
      </c>
      <c r="J2218" t="s">
        <v>9173</v>
      </c>
      <c r="K2218" t="s">
        <v>9174</v>
      </c>
      <c r="L2218" t="s">
        <v>9175</v>
      </c>
      <c r="M2218" t="s">
        <v>9176</v>
      </c>
    </row>
    <row r="2219" spans="1:13">
      <c r="A2219">
        <v>2216</v>
      </c>
      <c r="B2219">
        <f>"049"</f>
        <v>0</v>
      </c>
      <c r="C2219" t="s">
        <v>9156</v>
      </c>
      <c r="D2219">
        <v>2024</v>
      </c>
      <c r="E2219" t="s">
        <v>38</v>
      </c>
      <c r="F2219" t="s">
        <v>15</v>
      </c>
      <c r="G2219" t="s">
        <v>16</v>
      </c>
      <c r="H2219" t="s">
        <v>17</v>
      </c>
      <c r="I2219" t="s">
        <v>18</v>
      </c>
      <c r="J2219" t="s">
        <v>9177</v>
      </c>
      <c r="K2219" t="s">
        <v>9178</v>
      </c>
      <c r="L2219" t="s">
        <v>9179</v>
      </c>
      <c r="M2219" t="s">
        <v>9180</v>
      </c>
    </row>
    <row r="2220" spans="1:13">
      <c r="A2220">
        <v>2217</v>
      </c>
      <c r="B2220">
        <f>"049"</f>
        <v>0</v>
      </c>
      <c r="C2220" t="s">
        <v>9156</v>
      </c>
      <c r="D2220">
        <v>2024</v>
      </c>
      <c r="E2220" t="s">
        <v>58</v>
      </c>
      <c r="F2220" t="s">
        <v>15</v>
      </c>
      <c r="G2220" t="s">
        <v>16</v>
      </c>
      <c r="H2220" t="s">
        <v>17</v>
      </c>
      <c r="I2220" t="s">
        <v>18</v>
      </c>
      <c r="J2220" t="s">
        <v>9181</v>
      </c>
      <c r="K2220" t="s">
        <v>9182</v>
      </c>
      <c r="L2220" t="s">
        <v>9183</v>
      </c>
      <c r="M2220" t="s">
        <v>9184</v>
      </c>
    </row>
    <row r="2221" spans="1:13">
      <c r="A2221">
        <v>2218</v>
      </c>
      <c r="B2221">
        <f>"049"</f>
        <v>0</v>
      </c>
      <c r="C2221" t="s">
        <v>9156</v>
      </c>
      <c r="D2221">
        <v>2024</v>
      </c>
      <c r="E2221" t="s">
        <v>98</v>
      </c>
      <c r="F2221" t="s">
        <v>15</v>
      </c>
      <c r="G2221" t="s">
        <v>16</v>
      </c>
      <c r="H2221" t="s">
        <v>17</v>
      </c>
      <c r="I2221" t="s">
        <v>18</v>
      </c>
      <c r="J2221" t="s">
        <v>9185</v>
      </c>
      <c r="K2221" t="s">
        <v>9186</v>
      </c>
      <c r="L2221" t="s">
        <v>9187</v>
      </c>
      <c r="M2221" t="s">
        <v>9188</v>
      </c>
    </row>
    <row r="2222" spans="1:13">
      <c r="A2222">
        <v>2219</v>
      </c>
      <c r="B2222">
        <f>"049"</f>
        <v>0</v>
      </c>
      <c r="C2222" t="s">
        <v>9156</v>
      </c>
      <c r="D2222">
        <v>2024</v>
      </c>
      <c r="E2222" t="s">
        <v>138</v>
      </c>
      <c r="F2222" t="s">
        <v>15</v>
      </c>
      <c r="G2222" t="s">
        <v>16</v>
      </c>
      <c r="H2222" t="s">
        <v>17</v>
      </c>
      <c r="I2222" t="s">
        <v>18</v>
      </c>
      <c r="J2222" t="s">
        <v>9189</v>
      </c>
      <c r="K2222" t="s">
        <v>9190</v>
      </c>
      <c r="L2222" t="s">
        <v>9191</v>
      </c>
      <c r="M2222" t="s">
        <v>9192</v>
      </c>
    </row>
    <row r="2223" spans="1:13">
      <c r="A2223">
        <v>2220</v>
      </c>
      <c r="B2223">
        <f>"049"</f>
        <v>0</v>
      </c>
      <c r="C2223" t="s">
        <v>9156</v>
      </c>
      <c r="D2223">
        <v>2024</v>
      </c>
      <c r="E2223" t="s">
        <v>183</v>
      </c>
      <c r="F2223" t="s">
        <v>15</v>
      </c>
      <c r="G2223" t="s">
        <v>16</v>
      </c>
      <c r="H2223" t="s">
        <v>17</v>
      </c>
      <c r="I2223" t="s">
        <v>18</v>
      </c>
      <c r="J2223" t="s">
        <v>9193</v>
      </c>
      <c r="K2223" t="s">
        <v>9194</v>
      </c>
      <c r="L2223" t="s">
        <v>9195</v>
      </c>
      <c r="M2223" t="s">
        <v>9196</v>
      </c>
    </row>
    <row r="2224" spans="1:13">
      <c r="A2224">
        <v>2221</v>
      </c>
      <c r="B2224">
        <f>"049"</f>
        <v>0</v>
      </c>
      <c r="C2224" t="s">
        <v>9156</v>
      </c>
      <c r="D2224">
        <v>2024</v>
      </c>
      <c r="E2224" t="s">
        <v>218</v>
      </c>
      <c r="F2224" t="s">
        <v>15</v>
      </c>
      <c r="G2224" t="s">
        <v>16</v>
      </c>
      <c r="H2224" t="s">
        <v>17</v>
      </c>
      <c r="I2224" t="s">
        <v>18</v>
      </c>
      <c r="J2224" t="s">
        <v>9197</v>
      </c>
      <c r="K2224" t="s">
        <v>9198</v>
      </c>
      <c r="L2224" t="s">
        <v>9199</v>
      </c>
      <c r="M2224" t="s">
        <v>9200</v>
      </c>
    </row>
    <row r="2225" spans="1:13">
      <c r="A2225">
        <v>2222</v>
      </c>
      <c r="B2225">
        <f>"049"</f>
        <v>0</v>
      </c>
      <c r="C2225" t="s">
        <v>9156</v>
      </c>
      <c r="D2225">
        <v>2024</v>
      </c>
      <c r="E2225" t="s">
        <v>253</v>
      </c>
      <c r="F2225" t="s">
        <v>15</v>
      </c>
      <c r="G2225" t="s">
        <v>16</v>
      </c>
      <c r="H2225" t="s">
        <v>17</v>
      </c>
      <c r="I2225" t="s">
        <v>18</v>
      </c>
      <c r="J2225" t="s">
        <v>9201</v>
      </c>
      <c r="K2225" t="s">
        <v>9202</v>
      </c>
      <c r="L2225" t="s">
        <v>9203</v>
      </c>
      <c r="M2225" t="s">
        <v>9204</v>
      </c>
    </row>
    <row r="2226" spans="1:13">
      <c r="A2226">
        <v>2223</v>
      </c>
      <c r="B2226">
        <f>"049"</f>
        <v>0</v>
      </c>
      <c r="C2226" t="s">
        <v>9156</v>
      </c>
      <c r="D2226">
        <v>2024</v>
      </c>
      <c r="E2226" t="s">
        <v>303</v>
      </c>
      <c r="F2226" t="s">
        <v>15</v>
      </c>
      <c r="G2226" t="s">
        <v>16</v>
      </c>
      <c r="H2226" t="s">
        <v>17</v>
      </c>
      <c r="I2226" t="s">
        <v>18</v>
      </c>
      <c r="J2226" t="s">
        <v>9205</v>
      </c>
      <c r="K2226" t="s">
        <v>9206</v>
      </c>
      <c r="L2226" t="s">
        <v>9207</v>
      </c>
      <c r="M2226" t="s">
        <v>9208</v>
      </c>
    </row>
    <row r="2227" spans="1:13">
      <c r="A2227">
        <v>2224</v>
      </c>
      <c r="B2227">
        <f>"049"</f>
        <v>0</v>
      </c>
      <c r="C2227" t="s">
        <v>9156</v>
      </c>
      <c r="D2227">
        <v>2024</v>
      </c>
      <c r="E2227" t="s">
        <v>692</v>
      </c>
      <c r="F2227" t="s">
        <v>15</v>
      </c>
      <c r="G2227" t="s">
        <v>16</v>
      </c>
      <c r="H2227" t="s">
        <v>17</v>
      </c>
      <c r="I2227" t="s">
        <v>18</v>
      </c>
      <c r="J2227" t="s">
        <v>9209</v>
      </c>
      <c r="K2227" t="s">
        <v>9210</v>
      </c>
      <c r="L2227" t="s">
        <v>9211</v>
      </c>
      <c r="M2227" t="s">
        <v>9212</v>
      </c>
    </row>
    <row r="2228" spans="1:13">
      <c r="A2228">
        <v>2225</v>
      </c>
      <c r="B2228">
        <f>"910"</f>
        <v>0</v>
      </c>
      <c r="C2228" t="s">
        <v>938</v>
      </c>
      <c r="D2228">
        <v>2024</v>
      </c>
      <c r="E2228" t="s">
        <v>14</v>
      </c>
      <c r="F2228" t="s">
        <v>15</v>
      </c>
      <c r="G2228" t="s">
        <v>16</v>
      </c>
      <c r="H2228" t="s">
        <v>17</v>
      </c>
      <c r="I2228" t="s">
        <v>18</v>
      </c>
      <c r="J2228" t="s">
        <v>9213</v>
      </c>
      <c r="K2228" t="s">
        <v>9214</v>
      </c>
      <c r="L2228" t="s">
        <v>9215</v>
      </c>
      <c r="M2228" t="s">
        <v>9216</v>
      </c>
    </row>
    <row r="2229" spans="1:13">
      <c r="A2229">
        <v>2226</v>
      </c>
      <c r="B2229">
        <f>"910"</f>
        <v>0</v>
      </c>
      <c r="C2229" t="s">
        <v>938</v>
      </c>
      <c r="D2229">
        <v>2024</v>
      </c>
      <c r="E2229" t="s">
        <v>28</v>
      </c>
      <c r="F2229" t="s">
        <v>15</v>
      </c>
      <c r="G2229" t="s">
        <v>16</v>
      </c>
      <c r="H2229" t="s">
        <v>17</v>
      </c>
      <c r="I2229" t="s">
        <v>18</v>
      </c>
      <c r="J2229" t="s">
        <v>9217</v>
      </c>
      <c r="K2229" t="s">
        <v>9218</v>
      </c>
      <c r="L2229" t="s">
        <v>9219</v>
      </c>
      <c r="M2229" t="s">
        <v>9220</v>
      </c>
    </row>
    <row r="2230" spans="1:13">
      <c r="A2230">
        <v>2227</v>
      </c>
      <c r="B2230">
        <f>"910"</f>
        <v>0</v>
      </c>
      <c r="C2230" t="s">
        <v>938</v>
      </c>
      <c r="D2230">
        <v>2024</v>
      </c>
      <c r="E2230" t="s">
        <v>33</v>
      </c>
      <c r="F2230" t="s">
        <v>15</v>
      </c>
      <c r="G2230" t="s">
        <v>16</v>
      </c>
      <c r="H2230" t="s">
        <v>17</v>
      </c>
      <c r="I2230" t="s">
        <v>18</v>
      </c>
      <c r="J2230" t="s">
        <v>9221</v>
      </c>
      <c r="K2230" t="s">
        <v>9222</v>
      </c>
      <c r="L2230" t="s">
        <v>9223</v>
      </c>
      <c r="M2230" t="s">
        <v>9224</v>
      </c>
    </row>
    <row r="2231" spans="1:13">
      <c r="A2231">
        <v>2228</v>
      </c>
      <c r="B2231">
        <f>"910"</f>
        <v>0</v>
      </c>
      <c r="C2231" t="s">
        <v>938</v>
      </c>
      <c r="D2231">
        <v>2024</v>
      </c>
      <c r="E2231" t="s">
        <v>38</v>
      </c>
      <c r="F2231" t="s">
        <v>15</v>
      </c>
      <c r="G2231" t="s">
        <v>16</v>
      </c>
      <c r="H2231" t="s">
        <v>17</v>
      </c>
      <c r="I2231" t="s">
        <v>18</v>
      </c>
      <c r="J2231" t="s">
        <v>9225</v>
      </c>
      <c r="K2231" t="s">
        <v>9226</v>
      </c>
      <c r="L2231" t="s">
        <v>9227</v>
      </c>
      <c r="M2231" t="s">
        <v>9228</v>
      </c>
    </row>
    <row r="2232" spans="1:13">
      <c r="A2232">
        <v>2229</v>
      </c>
      <c r="B2232">
        <f>"910"</f>
        <v>0</v>
      </c>
      <c r="C2232" t="s">
        <v>938</v>
      </c>
      <c r="D2232">
        <v>2024</v>
      </c>
      <c r="E2232" t="s">
        <v>43</v>
      </c>
      <c r="F2232" t="s">
        <v>15</v>
      </c>
      <c r="G2232" t="s">
        <v>16</v>
      </c>
      <c r="H2232" t="s">
        <v>17</v>
      </c>
      <c r="I2232" t="s">
        <v>18</v>
      </c>
      <c r="J2232" t="s">
        <v>9229</v>
      </c>
      <c r="K2232" t="s">
        <v>9230</v>
      </c>
      <c r="L2232" t="s">
        <v>9231</v>
      </c>
      <c r="M2232" t="s">
        <v>9232</v>
      </c>
    </row>
    <row r="2233" spans="1:13">
      <c r="A2233">
        <v>2230</v>
      </c>
      <c r="B2233">
        <f>"910"</f>
        <v>0</v>
      </c>
      <c r="C2233" t="s">
        <v>938</v>
      </c>
      <c r="D2233">
        <v>2024</v>
      </c>
      <c r="E2233" t="s">
        <v>377</v>
      </c>
      <c r="F2233" t="s">
        <v>15</v>
      </c>
      <c r="G2233" t="s">
        <v>16</v>
      </c>
      <c r="H2233" t="s">
        <v>17</v>
      </c>
      <c r="I2233" t="s">
        <v>18</v>
      </c>
      <c r="J2233" t="s">
        <v>9233</v>
      </c>
      <c r="K2233" t="s">
        <v>9234</v>
      </c>
      <c r="L2233" t="s">
        <v>9235</v>
      </c>
      <c r="M2233" t="s">
        <v>9236</v>
      </c>
    </row>
    <row r="2234" spans="1:13">
      <c r="A2234">
        <v>2231</v>
      </c>
      <c r="B2234">
        <f>"910"</f>
        <v>0</v>
      </c>
      <c r="C2234" t="s">
        <v>938</v>
      </c>
      <c r="D2234">
        <v>2024</v>
      </c>
      <c r="E2234" t="s">
        <v>48</v>
      </c>
      <c r="F2234" t="s">
        <v>15</v>
      </c>
      <c r="G2234" t="s">
        <v>16</v>
      </c>
      <c r="H2234" t="s">
        <v>17</v>
      </c>
      <c r="I2234" t="s">
        <v>18</v>
      </c>
      <c r="J2234" t="s">
        <v>9237</v>
      </c>
      <c r="K2234" t="s">
        <v>9238</v>
      </c>
      <c r="L2234" t="s">
        <v>9239</v>
      </c>
      <c r="M2234" t="s">
        <v>9240</v>
      </c>
    </row>
    <row r="2235" spans="1:13">
      <c r="A2235">
        <v>2232</v>
      </c>
      <c r="B2235">
        <f>"910"</f>
        <v>0</v>
      </c>
      <c r="C2235" t="s">
        <v>938</v>
      </c>
      <c r="D2235">
        <v>2024</v>
      </c>
      <c r="E2235" t="s">
        <v>53</v>
      </c>
      <c r="F2235" t="s">
        <v>15</v>
      </c>
      <c r="G2235" t="s">
        <v>16</v>
      </c>
      <c r="H2235" t="s">
        <v>17</v>
      </c>
      <c r="I2235" t="s">
        <v>18</v>
      </c>
      <c r="J2235" t="s">
        <v>9241</v>
      </c>
      <c r="K2235" t="s">
        <v>9242</v>
      </c>
      <c r="L2235" t="s">
        <v>9243</v>
      </c>
      <c r="M2235" t="s">
        <v>9244</v>
      </c>
    </row>
    <row r="2236" spans="1:13">
      <c r="A2236">
        <v>2233</v>
      </c>
      <c r="B2236">
        <f>"910"</f>
        <v>0</v>
      </c>
      <c r="C2236" t="s">
        <v>938</v>
      </c>
      <c r="D2236">
        <v>2024</v>
      </c>
      <c r="E2236" t="s">
        <v>58</v>
      </c>
      <c r="F2236" t="s">
        <v>15</v>
      </c>
      <c r="G2236" t="s">
        <v>16</v>
      </c>
      <c r="H2236" t="s">
        <v>17</v>
      </c>
      <c r="I2236" t="s">
        <v>18</v>
      </c>
      <c r="J2236" t="s">
        <v>9245</v>
      </c>
      <c r="K2236" t="s">
        <v>9246</v>
      </c>
      <c r="L2236" t="s">
        <v>9247</v>
      </c>
      <c r="M2236" t="s">
        <v>9248</v>
      </c>
    </row>
    <row r="2237" spans="1:13">
      <c r="A2237">
        <v>2234</v>
      </c>
      <c r="B2237">
        <f>"910"</f>
        <v>0</v>
      </c>
      <c r="C2237" t="s">
        <v>938</v>
      </c>
      <c r="D2237">
        <v>2024</v>
      </c>
      <c r="E2237" t="s">
        <v>63</v>
      </c>
      <c r="F2237" t="s">
        <v>15</v>
      </c>
      <c r="G2237" t="s">
        <v>16</v>
      </c>
      <c r="H2237" t="s">
        <v>17</v>
      </c>
      <c r="I2237" t="s">
        <v>18</v>
      </c>
      <c r="J2237" t="s">
        <v>9249</v>
      </c>
      <c r="K2237" t="s">
        <v>9250</v>
      </c>
      <c r="L2237" t="s">
        <v>9251</v>
      </c>
      <c r="M2237" t="s">
        <v>9252</v>
      </c>
    </row>
    <row r="2238" spans="1:13">
      <c r="A2238">
        <v>2235</v>
      </c>
      <c r="B2238">
        <f>"910"</f>
        <v>0</v>
      </c>
      <c r="C2238" t="s">
        <v>938</v>
      </c>
      <c r="D2238">
        <v>2024</v>
      </c>
      <c r="E2238" t="s">
        <v>68</v>
      </c>
      <c r="F2238" t="s">
        <v>15</v>
      </c>
      <c r="G2238" t="s">
        <v>16</v>
      </c>
      <c r="H2238" t="s">
        <v>17</v>
      </c>
      <c r="I2238" t="s">
        <v>18</v>
      </c>
      <c r="J2238" t="s">
        <v>9253</v>
      </c>
      <c r="K2238" t="s">
        <v>9254</v>
      </c>
      <c r="L2238" t="s">
        <v>5783</v>
      </c>
      <c r="M2238" t="s">
        <v>9255</v>
      </c>
    </row>
    <row r="2239" spans="1:13">
      <c r="A2239">
        <v>2236</v>
      </c>
      <c r="B2239">
        <f>"910"</f>
        <v>0</v>
      </c>
      <c r="C2239" t="s">
        <v>938</v>
      </c>
      <c r="D2239">
        <v>2024</v>
      </c>
      <c r="E2239" t="s">
        <v>478</v>
      </c>
      <c r="F2239" t="s">
        <v>15</v>
      </c>
      <c r="G2239" t="s">
        <v>16</v>
      </c>
      <c r="H2239" t="s">
        <v>17</v>
      </c>
      <c r="I2239" t="s">
        <v>18</v>
      </c>
      <c r="J2239" t="s">
        <v>9256</v>
      </c>
      <c r="K2239" t="s">
        <v>9257</v>
      </c>
      <c r="L2239" t="s">
        <v>9258</v>
      </c>
      <c r="M2239" t="s">
        <v>9259</v>
      </c>
    </row>
    <row r="2240" spans="1:13">
      <c r="A2240">
        <v>2237</v>
      </c>
      <c r="B2240">
        <f>"910"</f>
        <v>0</v>
      </c>
      <c r="C2240" t="s">
        <v>938</v>
      </c>
      <c r="D2240">
        <v>2024</v>
      </c>
      <c r="E2240" t="s">
        <v>483</v>
      </c>
      <c r="F2240" t="s">
        <v>15</v>
      </c>
      <c r="G2240" t="s">
        <v>16</v>
      </c>
      <c r="H2240" t="s">
        <v>17</v>
      </c>
      <c r="I2240" t="s">
        <v>18</v>
      </c>
      <c r="J2240" t="s">
        <v>9260</v>
      </c>
      <c r="K2240" t="s">
        <v>9261</v>
      </c>
      <c r="L2240" t="s">
        <v>9262</v>
      </c>
      <c r="M2240" t="s">
        <v>9263</v>
      </c>
    </row>
    <row r="2241" spans="1:13">
      <c r="A2241">
        <v>2238</v>
      </c>
      <c r="B2241">
        <f>"910"</f>
        <v>0</v>
      </c>
      <c r="C2241" t="s">
        <v>938</v>
      </c>
      <c r="D2241">
        <v>2024</v>
      </c>
      <c r="E2241" t="s">
        <v>98</v>
      </c>
      <c r="F2241" t="s">
        <v>15</v>
      </c>
      <c r="G2241" t="s">
        <v>16</v>
      </c>
      <c r="H2241" t="s">
        <v>17</v>
      </c>
      <c r="I2241" t="s">
        <v>18</v>
      </c>
      <c r="J2241" t="s">
        <v>9264</v>
      </c>
      <c r="K2241" t="s">
        <v>9265</v>
      </c>
      <c r="L2241" t="s">
        <v>9266</v>
      </c>
      <c r="M2241" t="s">
        <v>9267</v>
      </c>
    </row>
    <row r="2242" spans="1:13">
      <c r="A2242">
        <v>2239</v>
      </c>
      <c r="B2242">
        <f>"910"</f>
        <v>0</v>
      </c>
      <c r="C2242" t="s">
        <v>938</v>
      </c>
      <c r="D2242">
        <v>2024</v>
      </c>
      <c r="E2242" t="s">
        <v>509</v>
      </c>
      <c r="F2242" t="s">
        <v>15</v>
      </c>
      <c r="G2242" t="s">
        <v>16</v>
      </c>
      <c r="H2242" t="s">
        <v>17</v>
      </c>
      <c r="I2242" t="s">
        <v>18</v>
      </c>
      <c r="J2242" t="s">
        <v>9268</v>
      </c>
      <c r="K2242" t="s">
        <v>9269</v>
      </c>
      <c r="L2242" t="s">
        <v>9270</v>
      </c>
      <c r="M2242" t="s">
        <v>9271</v>
      </c>
    </row>
    <row r="2243" spans="1:13">
      <c r="A2243">
        <v>2240</v>
      </c>
      <c r="B2243">
        <f>"910"</f>
        <v>0</v>
      </c>
      <c r="C2243" t="s">
        <v>938</v>
      </c>
      <c r="D2243">
        <v>2024</v>
      </c>
      <c r="E2243" t="s">
        <v>103</v>
      </c>
      <c r="F2243" t="s">
        <v>15</v>
      </c>
      <c r="G2243" t="s">
        <v>16</v>
      </c>
      <c r="H2243" t="s">
        <v>17</v>
      </c>
      <c r="I2243" t="s">
        <v>18</v>
      </c>
      <c r="J2243" t="s">
        <v>9272</v>
      </c>
      <c r="K2243" t="s">
        <v>9273</v>
      </c>
      <c r="L2243" t="s">
        <v>9274</v>
      </c>
      <c r="M2243" t="s">
        <v>9275</v>
      </c>
    </row>
    <row r="2244" spans="1:13">
      <c r="A2244">
        <v>2241</v>
      </c>
      <c r="B2244">
        <f>"910"</f>
        <v>0</v>
      </c>
      <c r="C2244" t="s">
        <v>938</v>
      </c>
      <c r="D2244">
        <v>2024</v>
      </c>
      <c r="E2244" t="s">
        <v>108</v>
      </c>
      <c r="F2244" t="s">
        <v>15</v>
      </c>
      <c r="G2244" t="s">
        <v>16</v>
      </c>
      <c r="H2244" t="s">
        <v>17</v>
      </c>
      <c r="I2244" t="s">
        <v>18</v>
      </c>
      <c r="J2244" t="s">
        <v>9276</v>
      </c>
      <c r="K2244" t="s">
        <v>9277</v>
      </c>
      <c r="L2244" t="s">
        <v>9278</v>
      </c>
      <c r="M2244" t="s">
        <v>9279</v>
      </c>
    </row>
    <row r="2245" spans="1:13">
      <c r="A2245">
        <v>2242</v>
      </c>
      <c r="B2245">
        <f>"910"</f>
        <v>0</v>
      </c>
      <c r="C2245" t="s">
        <v>938</v>
      </c>
      <c r="D2245">
        <v>2024</v>
      </c>
      <c r="E2245" t="s">
        <v>113</v>
      </c>
      <c r="F2245" t="s">
        <v>15</v>
      </c>
      <c r="G2245" t="s">
        <v>16</v>
      </c>
      <c r="H2245" t="s">
        <v>17</v>
      </c>
      <c r="I2245" t="s">
        <v>18</v>
      </c>
      <c r="J2245" t="s">
        <v>9280</v>
      </c>
      <c r="K2245" t="s">
        <v>9281</v>
      </c>
      <c r="L2245" t="s">
        <v>9282</v>
      </c>
      <c r="M2245" t="s">
        <v>9283</v>
      </c>
    </row>
    <row r="2246" spans="1:13">
      <c r="A2246">
        <v>2243</v>
      </c>
      <c r="B2246">
        <f>"910"</f>
        <v>0</v>
      </c>
      <c r="C2246" t="s">
        <v>938</v>
      </c>
      <c r="D2246">
        <v>2024</v>
      </c>
      <c r="E2246" t="s">
        <v>118</v>
      </c>
      <c r="F2246" t="s">
        <v>15</v>
      </c>
      <c r="G2246" t="s">
        <v>16</v>
      </c>
      <c r="H2246" t="s">
        <v>17</v>
      </c>
      <c r="I2246" t="s">
        <v>18</v>
      </c>
      <c r="J2246" t="s">
        <v>9284</v>
      </c>
      <c r="K2246" t="s">
        <v>9285</v>
      </c>
      <c r="L2246" t="s">
        <v>9286</v>
      </c>
      <c r="M2246" t="s">
        <v>9287</v>
      </c>
    </row>
    <row r="2247" spans="1:13">
      <c r="A2247">
        <v>2244</v>
      </c>
      <c r="B2247">
        <f>"910"</f>
        <v>0</v>
      </c>
      <c r="C2247" t="s">
        <v>938</v>
      </c>
      <c r="D2247">
        <v>2024</v>
      </c>
      <c r="E2247" t="s">
        <v>123</v>
      </c>
      <c r="F2247" t="s">
        <v>15</v>
      </c>
      <c r="G2247" t="s">
        <v>16</v>
      </c>
      <c r="H2247" t="s">
        <v>17</v>
      </c>
      <c r="I2247" t="s">
        <v>18</v>
      </c>
      <c r="J2247" t="s">
        <v>9288</v>
      </c>
      <c r="K2247" t="s">
        <v>9289</v>
      </c>
      <c r="L2247" t="s">
        <v>9290</v>
      </c>
      <c r="M2247" t="s">
        <v>9291</v>
      </c>
    </row>
    <row r="2248" spans="1:13">
      <c r="A2248">
        <v>2245</v>
      </c>
      <c r="B2248">
        <f>"910"</f>
        <v>0</v>
      </c>
      <c r="C2248" t="s">
        <v>938</v>
      </c>
      <c r="D2248">
        <v>2024</v>
      </c>
      <c r="E2248" t="s">
        <v>534</v>
      </c>
      <c r="F2248" t="s">
        <v>15</v>
      </c>
      <c r="G2248" t="s">
        <v>16</v>
      </c>
      <c r="H2248" t="s">
        <v>17</v>
      </c>
      <c r="I2248" t="s">
        <v>18</v>
      </c>
      <c r="J2248" t="s">
        <v>9292</v>
      </c>
      <c r="K2248" t="s">
        <v>9293</v>
      </c>
      <c r="L2248" t="s">
        <v>9294</v>
      </c>
      <c r="M2248" t="s">
        <v>9295</v>
      </c>
    </row>
    <row r="2249" spans="1:13">
      <c r="A2249">
        <v>2246</v>
      </c>
      <c r="B2249">
        <f>"910"</f>
        <v>0</v>
      </c>
      <c r="C2249" t="s">
        <v>938</v>
      </c>
      <c r="D2249">
        <v>2024</v>
      </c>
      <c r="E2249" t="s">
        <v>133</v>
      </c>
      <c r="F2249" t="s">
        <v>15</v>
      </c>
      <c r="G2249" t="s">
        <v>16</v>
      </c>
      <c r="H2249" t="s">
        <v>17</v>
      </c>
      <c r="I2249" t="s">
        <v>18</v>
      </c>
      <c r="J2249" t="s">
        <v>9296</v>
      </c>
      <c r="K2249" t="s">
        <v>9297</v>
      </c>
      <c r="L2249" t="s">
        <v>9298</v>
      </c>
      <c r="M2249" t="s">
        <v>9299</v>
      </c>
    </row>
    <row r="2250" spans="1:13">
      <c r="A2250">
        <v>2247</v>
      </c>
      <c r="B2250">
        <f>"910"</f>
        <v>0</v>
      </c>
      <c r="C2250" t="s">
        <v>938</v>
      </c>
      <c r="D2250">
        <v>2024</v>
      </c>
      <c r="E2250" t="s">
        <v>138</v>
      </c>
      <c r="F2250" t="s">
        <v>15</v>
      </c>
      <c r="G2250" t="s">
        <v>16</v>
      </c>
      <c r="H2250" t="s">
        <v>17</v>
      </c>
      <c r="I2250" t="s">
        <v>18</v>
      </c>
      <c r="J2250" t="s">
        <v>9300</v>
      </c>
      <c r="K2250" t="s">
        <v>9301</v>
      </c>
      <c r="L2250" t="s">
        <v>9302</v>
      </c>
      <c r="M2250" t="s">
        <v>9303</v>
      </c>
    </row>
    <row r="2251" spans="1:13">
      <c r="A2251">
        <v>2248</v>
      </c>
      <c r="B2251">
        <f>"910"</f>
        <v>0</v>
      </c>
      <c r="C2251" t="s">
        <v>938</v>
      </c>
      <c r="D2251">
        <v>2024</v>
      </c>
      <c r="E2251" t="s">
        <v>143</v>
      </c>
      <c r="F2251" t="s">
        <v>15</v>
      </c>
      <c r="G2251" t="s">
        <v>16</v>
      </c>
      <c r="H2251" t="s">
        <v>17</v>
      </c>
      <c r="I2251" t="s">
        <v>18</v>
      </c>
      <c r="J2251" t="s">
        <v>9304</v>
      </c>
      <c r="K2251" t="s">
        <v>9305</v>
      </c>
      <c r="L2251" t="s">
        <v>9306</v>
      </c>
      <c r="M2251" t="s">
        <v>9307</v>
      </c>
    </row>
    <row r="2252" spans="1:13">
      <c r="A2252">
        <v>2249</v>
      </c>
      <c r="B2252">
        <f>"910"</f>
        <v>0</v>
      </c>
      <c r="C2252" t="s">
        <v>938</v>
      </c>
      <c r="D2252">
        <v>2024</v>
      </c>
      <c r="E2252" t="s">
        <v>1759</v>
      </c>
      <c r="F2252" t="s">
        <v>15</v>
      </c>
      <c r="G2252" t="s">
        <v>16</v>
      </c>
      <c r="H2252" t="s">
        <v>17</v>
      </c>
      <c r="I2252" t="s">
        <v>18</v>
      </c>
      <c r="J2252" t="s">
        <v>9308</v>
      </c>
      <c r="K2252" t="s">
        <v>9309</v>
      </c>
      <c r="L2252" t="s">
        <v>9310</v>
      </c>
      <c r="M2252" t="s">
        <v>9311</v>
      </c>
    </row>
    <row r="2253" spans="1:13">
      <c r="A2253">
        <v>2250</v>
      </c>
      <c r="B2253">
        <f>"910"</f>
        <v>0</v>
      </c>
      <c r="C2253" t="s">
        <v>938</v>
      </c>
      <c r="D2253">
        <v>2024</v>
      </c>
      <c r="E2253" t="s">
        <v>153</v>
      </c>
      <c r="F2253" t="s">
        <v>15</v>
      </c>
      <c r="G2253" t="s">
        <v>16</v>
      </c>
      <c r="H2253" t="s">
        <v>17</v>
      </c>
      <c r="I2253" t="s">
        <v>18</v>
      </c>
      <c r="J2253" t="s">
        <v>9312</v>
      </c>
      <c r="K2253" t="s">
        <v>9313</v>
      </c>
      <c r="L2253" t="s">
        <v>9314</v>
      </c>
      <c r="M2253" t="s">
        <v>9315</v>
      </c>
    </row>
    <row r="2254" spans="1:13">
      <c r="A2254">
        <v>2251</v>
      </c>
      <c r="B2254">
        <f>"910"</f>
        <v>0</v>
      </c>
      <c r="C2254" t="s">
        <v>938</v>
      </c>
      <c r="D2254">
        <v>2024</v>
      </c>
      <c r="E2254" t="s">
        <v>158</v>
      </c>
      <c r="F2254" t="s">
        <v>15</v>
      </c>
      <c r="G2254" t="s">
        <v>16</v>
      </c>
      <c r="H2254" t="s">
        <v>17</v>
      </c>
      <c r="I2254" t="s">
        <v>18</v>
      </c>
      <c r="J2254" t="s">
        <v>9316</v>
      </c>
      <c r="K2254" t="s">
        <v>9317</v>
      </c>
      <c r="L2254" t="s">
        <v>9318</v>
      </c>
      <c r="M2254" t="s">
        <v>9319</v>
      </c>
    </row>
    <row r="2255" spans="1:13">
      <c r="A2255">
        <v>2252</v>
      </c>
      <c r="B2255">
        <f>"910"</f>
        <v>0</v>
      </c>
      <c r="C2255" t="s">
        <v>938</v>
      </c>
      <c r="D2255">
        <v>2024</v>
      </c>
      <c r="E2255" t="s">
        <v>163</v>
      </c>
      <c r="F2255" t="s">
        <v>15</v>
      </c>
      <c r="G2255" t="s">
        <v>16</v>
      </c>
      <c r="H2255" t="s">
        <v>17</v>
      </c>
      <c r="I2255" t="s">
        <v>18</v>
      </c>
      <c r="J2255" t="s">
        <v>9320</v>
      </c>
      <c r="K2255" t="s">
        <v>9321</v>
      </c>
      <c r="L2255" t="s">
        <v>9322</v>
      </c>
      <c r="M2255" t="s">
        <v>9323</v>
      </c>
    </row>
    <row r="2256" spans="1:13">
      <c r="A2256">
        <v>2253</v>
      </c>
      <c r="B2256">
        <f>"910"</f>
        <v>0</v>
      </c>
      <c r="C2256" t="s">
        <v>938</v>
      </c>
      <c r="D2256">
        <v>2024</v>
      </c>
      <c r="E2256" t="s">
        <v>168</v>
      </c>
      <c r="F2256" t="s">
        <v>15</v>
      </c>
      <c r="G2256" t="s">
        <v>16</v>
      </c>
      <c r="H2256" t="s">
        <v>17</v>
      </c>
      <c r="I2256" t="s">
        <v>18</v>
      </c>
      <c r="J2256" t="s">
        <v>9324</v>
      </c>
      <c r="K2256" t="s">
        <v>9325</v>
      </c>
      <c r="L2256" t="s">
        <v>9326</v>
      </c>
      <c r="M2256" t="s">
        <v>9327</v>
      </c>
    </row>
    <row r="2257" spans="1:13">
      <c r="A2257">
        <v>2254</v>
      </c>
      <c r="B2257">
        <f>"910"</f>
        <v>0</v>
      </c>
      <c r="C2257" t="s">
        <v>938</v>
      </c>
      <c r="D2257">
        <v>2024</v>
      </c>
      <c r="E2257" t="s">
        <v>173</v>
      </c>
      <c r="F2257" t="s">
        <v>15</v>
      </c>
      <c r="G2257" t="s">
        <v>16</v>
      </c>
      <c r="H2257" t="s">
        <v>17</v>
      </c>
      <c r="I2257" t="s">
        <v>18</v>
      </c>
      <c r="J2257" t="s">
        <v>9328</v>
      </c>
      <c r="K2257" t="s">
        <v>9329</v>
      </c>
      <c r="L2257" t="s">
        <v>9330</v>
      </c>
      <c r="M2257" t="s">
        <v>9331</v>
      </c>
    </row>
    <row r="2258" spans="1:13">
      <c r="A2258">
        <v>2255</v>
      </c>
      <c r="B2258">
        <f>"910"</f>
        <v>0</v>
      </c>
      <c r="C2258" t="s">
        <v>938</v>
      </c>
      <c r="D2258">
        <v>2024</v>
      </c>
      <c r="E2258" t="s">
        <v>178</v>
      </c>
      <c r="F2258" t="s">
        <v>15</v>
      </c>
      <c r="G2258" t="s">
        <v>16</v>
      </c>
      <c r="H2258" t="s">
        <v>17</v>
      </c>
      <c r="I2258" t="s">
        <v>18</v>
      </c>
      <c r="J2258" t="s">
        <v>9332</v>
      </c>
      <c r="K2258" t="s">
        <v>9333</v>
      </c>
      <c r="L2258" t="s">
        <v>9334</v>
      </c>
      <c r="M2258" t="s">
        <v>9335</v>
      </c>
    </row>
    <row r="2259" spans="1:13">
      <c r="A2259">
        <v>2256</v>
      </c>
      <c r="B2259">
        <f>"910"</f>
        <v>0</v>
      </c>
      <c r="C2259" t="s">
        <v>938</v>
      </c>
      <c r="D2259">
        <v>2024</v>
      </c>
      <c r="E2259" t="s">
        <v>183</v>
      </c>
      <c r="F2259" t="s">
        <v>15</v>
      </c>
      <c r="G2259" t="s">
        <v>16</v>
      </c>
      <c r="H2259" t="s">
        <v>17</v>
      </c>
      <c r="I2259" t="s">
        <v>18</v>
      </c>
      <c r="J2259" t="s">
        <v>9336</v>
      </c>
      <c r="K2259" t="s">
        <v>9337</v>
      </c>
      <c r="L2259" t="s">
        <v>9338</v>
      </c>
      <c r="M2259" t="s">
        <v>9339</v>
      </c>
    </row>
    <row r="2260" spans="1:13">
      <c r="A2260">
        <v>2257</v>
      </c>
      <c r="B2260">
        <f>"910"</f>
        <v>0</v>
      </c>
      <c r="C2260" t="s">
        <v>938</v>
      </c>
      <c r="D2260">
        <v>2024</v>
      </c>
      <c r="E2260" t="s">
        <v>384</v>
      </c>
      <c r="F2260" t="s">
        <v>15</v>
      </c>
      <c r="G2260" t="s">
        <v>16</v>
      </c>
      <c r="H2260" t="s">
        <v>17</v>
      </c>
      <c r="I2260" t="s">
        <v>18</v>
      </c>
      <c r="J2260" t="s">
        <v>9340</v>
      </c>
      <c r="K2260" t="s">
        <v>9341</v>
      </c>
      <c r="L2260" t="s">
        <v>9342</v>
      </c>
      <c r="M2260" t="s">
        <v>9343</v>
      </c>
    </row>
    <row r="2261" spans="1:13">
      <c r="A2261">
        <v>2258</v>
      </c>
      <c r="B2261">
        <f>"910"</f>
        <v>0</v>
      </c>
      <c r="C2261" t="s">
        <v>938</v>
      </c>
      <c r="D2261">
        <v>2024</v>
      </c>
      <c r="E2261" t="s">
        <v>188</v>
      </c>
      <c r="F2261" t="s">
        <v>15</v>
      </c>
      <c r="G2261" t="s">
        <v>16</v>
      </c>
      <c r="H2261" t="s">
        <v>17</v>
      </c>
      <c r="I2261" t="s">
        <v>18</v>
      </c>
      <c r="J2261" t="s">
        <v>9344</v>
      </c>
      <c r="K2261" t="s">
        <v>9345</v>
      </c>
      <c r="L2261" t="s">
        <v>9346</v>
      </c>
      <c r="M2261" t="s">
        <v>9347</v>
      </c>
    </row>
    <row r="2262" spans="1:13">
      <c r="A2262">
        <v>2259</v>
      </c>
      <c r="B2262">
        <f>"910"</f>
        <v>0</v>
      </c>
      <c r="C2262" t="s">
        <v>938</v>
      </c>
      <c r="D2262">
        <v>2024</v>
      </c>
      <c r="E2262" t="s">
        <v>193</v>
      </c>
      <c r="F2262" t="s">
        <v>15</v>
      </c>
      <c r="G2262" t="s">
        <v>16</v>
      </c>
      <c r="H2262" t="s">
        <v>17</v>
      </c>
      <c r="I2262" t="s">
        <v>18</v>
      </c>
      <c r="J2262" t="s">
        <v>9348</v>
      </c>
      <c r="K2262" t="s">
        <v>9349</v>
      </c>
      <c r="L2262" t="s">
        <v>9350</v>
      </c>
      <c r="M2262" t="s">
        <v>9351</v>
      </c>
    </row>
    <row r="2263" spans="1:13">
      <c r="A2263">
        <v>2260</v>
      </c>
      <c r="B2263">
        <f>"910"</f>
        <v>0</v>
      </c>
      <c r="C2263" t="s">
        <v>938</v>
      </c>
      <c r="D2263">
        <v>2024</v>
      </c>
      <c r="E2263" t="s">
        <v>198</v>
      </c>
      <c r="F2263" t="s">
        <v>15</v>
      </c>
      <c r="G2263" t="s">
        <v>16</v>
      </c>
      <c r="H2263" t="s">
        <v>17</v>
      </c>
      <c r="I2263" t="s">
        <v>18</v>
      </c>
      <c r="J2263" t="s">
        <v>9352</v>
      </c>
      <c r="K2263" t="s">
        <v>9353</v>
      </c>
      <c r="L2263" t="s">
        <v>9354</v>
      </c>
      <c r="M2263" t="s">
        <v>9355</v>
      </c>
    </row>
    <row r="2264" spans="1:13">
      <c r="A2264">
        <v>2261</v>
      </c>
      <c r="B2264">
        <f>"910"</f>
        <v>0</v>
      </c>
      <c r="C2264" t="s">
        <v>938</v>
      </c>
      <c r="D2264">
        <v>2024</v>
      </c>
      <c r="E2264" t="s">
        <v>203</v>
      </c>
      <c r="F2264" t="s">
        <v>15</v>
      </c>
      <c r="G2264" t="s">
        <v>16</v>
      </c>
      <c r="H2264" t="s">
        <v>17</v>
      </c>
      <c r="I2264" t="s">
        <v>18</v>
      </c>
      <c r="J2264" t="s">
        <v>9356</v>
      </c>
      <c r="K2264" t="s">
        <v>9357</v>
      </c>
      <c r="L2264" t="s">
        <v>9358</v>
      </c>
      <c r="M2264" t="s">
        <v>9359</v>
      </c>
    </row>
    <row r="2265" spans="1:13">
      <c r="A2265">
        <v>2262</v>
      </c>
      <c r="B2265">
        <f>"910"</f>
        <v>0</v>
      </c>
      <c r="C2265" t="s">
        <v>938</v>
      </c>
      <c r="D2265">
        <v>2024</v>
      </c>
      <c r="E2265" t="s">
        <v>389</v>
      </c>
      <c r="F2265" t="s">
        <v>15</v>
      </c>
      <c r="G2265" t="s">
        <v>16</v>
      </c>
      <c r="H2265" t="s">
        <v>17</v>
      </c>
      <c r="I2265" t="s">
        <v>18</v>
      </c>
      <c r="J2265" t="s">
        <v>9360</v>
      </c>
      <c r="K2265" t="s">
        <v>9361</v>
      </c>
      <c r="L2265" t="s">
        <v>9362</v>
      </c>
      <c r="M2265" t="s">
        <v>9363</v>
      </c>
    </row>
    <row r="2266" spans="1:13">
      <c r="A2266">
        <v>2263</v>
      </c>
      <c r="B2266">
        <f>"910"</f>
        <v>0</v>
      </c>
      <c r="C2266" t="s">
        <v>938</v>
      </c>
      <c r="D2266">
        <v>2024</v>
      </c>
      <c r="E2266" t="s">
        <v>208</v>
      </c>
      <c r="F2266" t="s">
        <v>15</v>
      </c>
      <c r="G2266" t="s">
        <v>16</v>
      </c>
      <c r="H2266" t="s">
        <v>17</v>
      </c>
      <c r="I2266" t="s">
        <v>18</v>
      </c>
      <c r="J2266" t="s">
        <v>9364</v>
      </c>
      <c r="K2266" t="s">
        <v>9365</v>
      </c>
      <c r="L2266" t="s">
        <v>9366</v>
      </c>
      <c r="M2266" t="s">
        <v>9367</v>
      </c>
    </row>
    <row r="2267" spans="1:13">
      <c r="A2267">
        <v>2264</v>
      </c>
      <c r="B2267">
        <f>"910"</f>
        <v>0</v>
      </c>
      <c r="C2267" t="s">
        <v>938</v>
      </c>
      <c r="D2267">
        <v>2024</v>
      </c>
      <c r="E2267" t="s">
        <v>73</v>
      </c>
      <c r="F2267" t="s">
        <v>378</v>
      </c>
      <c r="G2267" t="s">
        <v>379</v>
      </c>
      <c r="H2267" t="s">
        <v>17</v>
      </c>
      <c r="I2267" t="s">
        <v>18</v>
      </c>
      <c r="J2267" t="s">
        <v>9368</v>
      </c>
      <c r="K2267" t="s">
        <v>9369</v>
      </c>
      <c r="L2267" t="s">
        <v>9370</v>
      </c>
      <c r="M2267" t="s">
        <v>9371</v>
      </c>
    </row>
    <row r="2268" spans="1:13">
      <c r="A2268">
        <v>2265</v>
      </c>
      <c r="B2268">
        <f>"910"</f>
        <v>0</v>
      </c>
      <c r="C2268" t="s">
        <v>938</v>
      </c>
      <c r="D2268">
        <v>2024</v>
      </c>
      <c r="E2268" t="s">
        <v>78</v>
      </c>
      <c r="F2268" t="s">
        <v>378</v>
      </c>
      <c r="G2268" t="s">
        <v>379</v>
      </c>
      <c r="H2268" t="s">
        <v>17</v>
      </c>
      <c r="I2268" t="s">
        <v>18</v>
      </c>
      <c r="J2268" t="s">
        <v>9372</v>
      </c>
      <c r="K2268" t="s">
        <v>9373</v>
      </c>
      <c r="L2268" t="s">
        <v>9374</v>
      </c>
      <c r="M2268" t="s">
        <v>9375</v>
      </c>
    </row>
    <row r="2269" spans="1:13">
      <c r="A2269">
        <v>2266</v>
      </c>
      <c r="B2269">
        <f>"910"</f>
        <v>0</v>
      </c>
      <c r="C2269" t="s">
        <v>938</v>
      </c>
      <c r="D2269">
        <v>2024</v>
      </c>
      <c r="E2269" t="s">
        <v>473</v>
      </c>
      <c r="F2269" t="s">
        <v>378</v>
      </c>
      <c r="G2269" t="s">
        <v>379</v>
      </c>
      <c r="H2269" t="s">
        <v>17</v>
      </c>
      <c r="I2269" t="s">
        <v>18</v>
      </c>
      <c r="J2269" t="s">
        <v>9376</v>
      </c>
      <c r="K2269" t="s">
        <v>9377</v>
      </c>
      <c r="L2269" t="s">
        <v>9378</v>
      </c>
      <c r="M2269" t="s">
        <v>9379</v>
      </c>
    </row>
    <row r="2270" spans="1:13">
      <c r="A2270">
        <v>2267</v>
      </c>
      <c r="B2270">
        <f>"910"</f>
        <v>0</v>
      </c>
      <c r="C2270" t="s">
        <v>938</v>
      </c>
      <c r="D2270">
        <v>2024</v>
      </c>
      <c r="E2270" t="s">
        <v>83</v>
      </c>
      <c r="F2270" t="s">
        <v>378</v>
      </c>
      <c r="G2270" t="s">
        <v>379</v>
      </c>
      <c r="H2270" t="s">
        <v>17</v>
      </c>
      <c r="I2270" t="s">
        <v>18</v>
      </c>
      <c r="J2270" t="s">
        <v>9380</v>
      </c>
      <c r="K2270" t="s">
        <v>9381</v>
      </c>
      <c r="L2270" t="s">
        <v>9382</v>
      </c>
      <c r="M2270" t="s">
        <v>9383</v>
      </c>
    </row>
    <row r="2271" spans="1:13">
      <c r="A2271">
        <v>2268</v>
      </c>
      <c r="B2271">
        <f>"910"</f>
        <v>0</v>
      </c>
      <c r="C2271" t="s">
        <v>938</v>
      </c>
      <c r="D2271">
        <v>2024</v>
      </c>
      <c r="E2271" t="s">
        <v>88</v>
      </c>
      <c r="F2271" t="s">
        <v>378</v>
      </c>
      <c r="G2271" t="s">
        <v>379</v>
      </c>
      <c r="H2271" t="s">
        <v>17</v>
      </c>
      <c r="I2271" t="s">
        <v>18</v>
      </c>
      <c r="J2271" t="s">
        <v>9384</v>
      </c>
      <c r="K2271" t="s">
        <v>9385</v>
      </c>
      <c r="L2271" t="s">
        <v>9386</v>
      </c>
      <c r="M2271" t="s">
        <v>9387</v>
      </c>
    </row>
    <row r="2272" spans="1:13">
      <c r="A2272">
        <v>2271</v>
      </c>
      <c r="B2272">
        <f>"050"</f>
        <v>0</v>
      </c>
      <c r="C2272" t="s">
        <v>9388</v>
      </c>
      <c r="D2272">
        <v>2024</v>
      </c>
      <c r="E2272" t="s">
        <v>419</v>
      </c>
      <c r="F2272" t="s">
        <v>15</v>
      </c>
      <c r="G2272" t="s">
        <v>16</v>
      </c>
      <c r="H2272" t="s">
        <v>17</v>
      </c>
      <c r="I2272" t="s">
        <v>18</v>
      </c>
      <c r="J2272" t="s">
        <v>9389</v>
      </c>
      <c r="K2272" t="s">
        <v>9390</v>
      </c>
      <c r="L2272" t="s">
        <v>9391</v>
      </c>
      <c r="M2272" t="s">
        <v>9392</v>
      </c>
    </row>
    <row r="2273" spans="1:13">
      <c r="A2273">
        <v>2272</v>
      </c>
      <c r="B2273">
        <f>"050"</f>
        <v>0</v>
      </c>
      <c r="C2273" t="s">
        <v>9388</v>
      </c>
      <c r="D2273">
        <v>2024</v>
      </c>
      <c r="E2273" t="s">
        <v>58</v>
      </c>
      <c r="F2273" t="s">
        <v>15</v>
      </c>
      <c r="G2273" t="s">
        <v>16</v>
      </c>
      <c r="H2273" t="s">
        <v>17</v>
      </c>
      <c r="I2273" t="s">
        <v>18</v>
      </c>
      <c r="J2273" t="s">
        <v>9393</v>
      </c>
      <c r="K2273" t="s">
        <v>9394</v>
      </c>
      <c r="L2273" t="s">
        <v>9395</v>
      </c>
      <c r="M2273" t="s">
        <v>9396</v>
      </c>
    </row>
    <row r="2274" spans="1:13">
      <c r="A2274">
        <v>2273</v>
      </c>
      <c r="B2274">
        <f>"050"</f>
        <v>0</v>
      </c>
      <c r="C2274" t="s">
        <v>9388</v>
      </c>
      <c r="D2274">
        <v>2024</v>
      </c>
      <c r="E2274" t="s">
        <v>98</v>
      </c>
      <c r="F2274" t="s">
        <v>15</v>
      </c>
      <c r="G2274" t="s">
        <v>16</v>
      </c>
      <c r="H2274" t="s">
        <v>17</v>
      </c>
      <c r="I2274" t="s">
        <v>18</v>
      </c>
      <c r="J2274" t="s">
        <v>9397</v>
      </c>
      <c r="K2274" t="s">
        <v>9398</v>
      </c>
      <c r="L2274" t="s">
        <v>9399</v>
      </c>
      <c r="M2274" t="s">
        <v>9400</v>
      </c>
    </row>
    <row r="2275" spans="1:13">
      <c r="A2275">
        <v>2274</v>
      </c>
      <c r="B2275">
        <f>"050"</f>
        <v>0</v>
      </c>
      <c r="C2275" t="s">
        <v>9388</v>
      </c>
      <c r="D2275">
        <v>2024</v>
      </c>
      <c r="E2275" t="s">
        <v>138</v>
      </c>
      <c r="F2275" t="s">
        <v>15</v>
      </c>
      <c r="G2275" t="s">
        <v>16</v>
      </c>
      <c r="H2275" t="s">
        <v>17</v>
      </c>
      <c r="I2275" t="s">
        <v>18</v>
      </c>
      <c r="J2275" t="s">
        <v>9401</v>
      </c>
      <c r="K2275" t="s">
        <v>9402</v>
      </c>
      <c r="L2275" t="s">
        <v>9403</v>
      </c>
      <c r="M2275" t="s">
        <v>9404</v>
      </c>
    </row>
    <row r="2276" spans="1:13">
      <c r="A2276">
        <v>2275</v>
      </c>
      <c r="B2276">
        <f>"050"</f>
        <v>0</v>
      </c>
      <c r="C2276" t="s">
        <v>9388</v>
      </c>
      <c r="D2276">
        <v>2024</v>
      </c>
      <c r="E2276" t="s">
        <v>183</v>
      </c>
      <c r="F2276" t="s">
        <v>15</v>
      </c>
      <c r="G2276" t="s">
        <v>16</v>
      </c>
      <c r="H2276" t="s">
        <v>17</v>
      </c>
      <c r="I2276" t="s">
        <v>18</v>
      </c>
      <c r="J2276" t="s">
        <v>9405</v>
      </c>
      <c r="K2276" t="s">
        <v>9406</v>
      </c>
      <c r="L2276" t="s">
        <v>9407</v>
      </c>
      <c r="M2276" t="s">
        <v>9408</v>
      </c>
    </row>
    <row r="2277" spans="1:13">
      <c r="A2277">
        <v>2276</v>
      </c>
      <c r="B2277">
        <f>"050"</f>
        <v>0</v>
      </c>
      <c r="C2277" t="s">
        <v>9388</v>
      </c>
      <c r="D2277">
        <v>2024</v>
      </c>
      <c r="E2277" t="s">
        <v>218</v>
      </c>
      <c r="F2277" t="s">
        <v>15</v>
      </c>
      <c r="G2277" t="s">
        <v>16</v>
      </c>
      <c r="H2277" t="s">
        <v>17</v>
      </c>
      <c r="I2277" t="s">
        <v>18</v>
      </c>
      <c r="J2277" t="s">
        <v>9409</v>
      </c>
      <c r="K2277" t="s">
        <v>9410</v>
      </c>
      <c r="L2277" t="s">
        <v>9411</v>
      </c>
      <c r="M2277" t="s">
        <v>9412</v>
      </c>
    </row>
    <row r="2278" spans="1:13">
      <c r="A2278">
        <v>2277</v>
      </c>
      <c r="B2278">
        <f>"050"</f>
        <v>0</v>
      </c>
      <c r="C2278" t="s">
        <v>9388</v>
      </c>
      <c r="D2278">
        <v>2024</v>
      </c>
      <c r="E2278" t="s">
        <v>253</v>
      </c>
      <c r="F2278" t="s">
        <v>15</v>
      </c>
      <c r="G2278" t="s">
        <v>16</v>
      </c>
      <c r="H2278" t="s">
        <v>17</v>
      </c>
      <c r="I2278" t="s">
        <v>18</v>
      </c>
      <c r="J2278" t="s">
        <v>9413</v>
      </c>
      <c r="K2278" t="s">
        <v>9414</v>
      </c>
      <c r="L2278" t="s">
        <v>9415</v>
      </c>
      <c r="M2278" t="s">
        <v>9416</v>
      </c>
    </row>
    <row r="2279" spans="1:13">
      <c r="A2279">
        <v>2278</v>
      </c>
      <c r="B2279">
        <f>"022"</f>
        <v>0</v>
      </c>
      <c r="C2279" t="s">
        <v>9417</v>
      </c>
      <c r="D2279">
        <v>2024</v>
      </c>
      <c r="E2279" t="s">
        <v>419</v>
      </c>
      <c r="F2279" t="s">
        <v>15</v>
      </c>
      <c r="G2279" t="s">
        <v>16</v>
      </c>
      <c r="H2279" t="s">
        <v>17</v>
      </c>
      <c r="I2279" t="s">
        <v>18</v>
      </c>
      <c r="J2279" t="s">
        <v>9418</v>
      </c>
      <c r="K2279" t="s">
        <v>9419</v>
      </c>
      <c r="L2279" t="s">
        <v>9420</v>
      </c>
      <c r="M2279" t="s">
        <v>9421</v>
      </c>
    </row>
    <row r="2280" spans="1:13">
      <c r="A2280">
        <v>2279</v>
      </c>
      <c r="B2280">
        <f>"022"</f>
        <v>0</v>
      </c>
      <c r="C2280" t="s">
        <v>9417</v>
      </c>
      <c r="D2280">
        <v>2024</v>
      </c>
      <c r="E2280" t="s">
        <v>14</v>
      </c>
      <c r="F2280" t="s">
        <v>15</v>
      </c>
      <c r="G2280" t="s">
        <v>16</v>
      </c>
      <c r="H2280" t="s">
        <v>17</v>
      </c>
      <c r="I2280" t="s">
        <v>18</v>
      </c>
      <c r="J2280" t="s">
        <v>9422</v>
      </c>
      <c r="K2280" t="s">
        <v>9423</v>
      </c>
      <c r="L2280" t="s">
        <v>9424</v>
      </c>
      <c r="M2280" t="s">
        <v>9425</v>
      </c>
    </row>
    <row r="2281" spans="1:13">
      <c r="A2281">
        <v>2280</v>
      </c>
      <c r="B2281">
        <f>"022"</f>
        <v>0</v>
      </c>
      <c r="C2281" t="s">
        <v>9417</v>
      </c>
      <c r="D2281">
        <v>2024</v>
      </c>
      <c r="E2281" t="s">
        <v>23</v>
      </c>
      <c r="F2281" t="s">
        <v>15</v>
      </c>
      <c r="G2281" t="s">
        <v>16</v>
      </c>
      <c r="H2281" t="s">
        <v>17</v>
      </c>
      <c r="I2281" t="s">
        <v>18</v>
      </c>
      <c r="J2281" t="s">
        <v>9426</v>
      </c>
      <c r="K2281" t="s">
        <v>9427</v>
      </c>
      <c r="L2281" t="s">
        <v>9424</v>
      </c>
      <c r="M2281" t="s">
        <v>9428</v>
      </c>
    </row>
    <row r="2282" spans="1:13">
      <c r="A2282">
        <v>2281</v>
      </c>
      <c r="B2282">
        <f>"022"</f>
        <v>0</v>
      </c>
      <c r="C2282" t="s">
        <v>9417</v>
      </c>
      <c r="D2282">
        <v>2024</v>
      </c>
      <c r="E2282" t="s">
        <v>28</v>
      </c>
      <c r="F2282" t="s">
        <v>15</v>
      </c>
      <c r="G2282" t="s">
        <v>16</v>
      </c>
      <c r="H2282" t="s">
        <v>17</v>
      </c>
      <c r="I2282" t="s">
        <v>18</v>
      </c>
      <c r="J2282" t="s">
        <v>9429</v>
      </c>
      <c r="K2282" t="s">
        <v>9430</v>
      </c>
      <c r="L2282" t="s">
        <v>7621</v>
      </c>
      <c r="M2282" t="s">
        <v>9431</v>
      </c>
    </row>
    <row r="2283" spans="1:13">
      <c r="A2283">
        <v>2282</v>
      </c>
      <c r="B2283">
        <f>"022"</f>
        <v>0</v>
      </c>
      <c r="C2283" t="s">
        <v>9417</v>
      </c>
      <c r="D2283">
        <v>2024</v>
      </c>
      <c r="E2283" t="s">
        <v>33</v>
      </c>
      <c r="F2283" t="s">
        <v>15</v>
      </c>
      <c r="G2283" t="s">
        <v>16</v>
      </c>
      <c r="H2283" t="s">
        <v>17</v>
      </c>
      <c r="I2283" t="s">
        <v>18</v>
      </c>
      <c r="J2283" t="s">
        <v>9432</v>
      </c>
      <c r="K2283" t="s">
        <v>9433</v>
      </c>
      <c r="L2283" t="s">
        <v>9434</v>
      </c>
      <c r="M2283" t="s">
        <v>9435</v>
      </c>
    </row>
    <row r="2284" spans="1:13">
      <c r="A2284">
        <v>2283</v>
      </c>
      <c r="B2284">
        <f>"022"</f>
        <v>0</v>
      </c>
      <c r="C2284" t="s">
        <v>9417</v>
      </c>
      <c r="D2284">
        <v>2024</v>
      </c>
      <c r="E2284" t="s">
        <v>38</v>
      </c>
      <c r="F2284" t="s">
        <v>15</v>
      </c>
      <c r="G2284" t="s">
        <v>16</v>
      </c>
      <c r="H2284" t="s">
        <v>17</v>
      </c>
      <c r="I2284" t="s">
        <v>18</v>
      </c>
      <c r="J2284" t="s">
        <v>9436</v>
      </c>
      <c r="K2284" t="s">
        <v>9437</v>
      </c>
      <c r="L2284" t="s">
        <v>9438</v>
      </c>
      <c r="M2284" t="s">
        <v>9439</v>
      </c>
    </row>
    <row r="2285" spans="1:13">
      <c r="A2285">
        <v>2284</v>
      </c>
      <c r="B2285">
        <f>"022"</f>
        <v>0</v>
      </c>
      <c r="C2285" t="s">
        <v>9417</v>
      </c>
      <c r="D2285">
        <v>2024</v>
      </c>
      <c r="E2285" t="s">
        <v>43</v>
      </c>
      <c r="F2285" t="s">
        <v>15</v>
      </c>
      <c r="G2285" t="s">
        <v>16</v>
      </c>
      <c r="H2285" t="s">
        <v>17</v>
      </c>
      <c r="I2285" t="s">
        <v>18</v>
      </c>
      <c r="J2285" t="s">
        <v>9440</v>
      </c>
      <c r="K2285" t="s">
        <v>9441</v>
      </c>
      <c r="L2285" t="s">
        <v>9442</v>
      </c>
      <c r="M2285" t="s">
        <v>9443</v>
      </c>
    </row>
    <row r="2286" spans="1:13">
      <c r="A2286">
        <v>2285</v>
      </c>
      <c r="B2286">
        <f>"022"</f>
        <v>0</v>
      </c>
      <c r="C2286" t="s">
        <v>9417</v>
      </c>
      <c r="D2286">
        <v>2024</v>
      </c>
      <c r="E2286" t="s">
        <v>377</v>
      </c>
      <c r="F2286" t="s">
        <v>15</v>
      </c>
      <c r="G2286" t="s">
        <v>16</v>
      </c>
      <c r="H2286" t="s">
        <v>17</v>
      </c>
      <c r="I2286" t="s">
        <v>18</v>
      </c>
      <c r="J2286" t="s">
        <v>9444</v>
      </c>
      <c r="K2286" t="s">
        <v>9445</v>
      </c>
      <c r="L2286" t="s">
        <v>9446</v>
      </c>
      <c r="M2286" t="s">
        <v>9447</v>
      </c>
    </row>
    <row r="2287" spans="1:13">
      <c r="A2287">
        <v>2286</v>
      </c>
      <c r="B2287">
        <f>"022"</f>
        <v>0</v>
      </c>
      <c r="C2287" t="s">
        <v>9417</v>
      </c>
      <c r="D2287">
        <v>2024</v>
      </c>
      <c r="E2287" t="s">
        <v>48</v>
      </c>
      <c r="F2287" t="s">
        <v>15</v>
      </c>
      <c r="G2287" t="s">
        <v>16</v>
      </c>
      <c r="H2287" t="s">
        <v>17</v>
      </c>
      <c r="I2287" t="s">
        <v>18</v>
      </c>
      <c r="J2287" t="s">
        <v>9448</v>
      </c>
      <c r="K2287" t="s">
        <v>9449</v>
      </c>
      <c r="L2287" t="s">
        <v>9450</v>
      </c>
      <c r="M2287" t="s">
        <v>9451</v>
      </c>
    </row>
    <row r="2288" spans="1:13">
      <c r="A2288">
        <v>2287</v>
      </c>
      <c r="B2288">
        <f>"022"</f>
        <v>0</v>
      </c>
      <c r="C2288" t="s">
        <v>9417</v>
      </c>
      <c r="D2288">
        <v>2024</v>
      </c>
      <c r="E2288" t="s">
        <v>53</v>
      </c>
      <c r="F2288" t="s">
        <v>15</v>
      </c>
      <c r="G2288" t="s">
        <v>16</v>
      </c>
      <c r="H2288" t="s">
        <v>17</v>
      </c>
      <c r="I2288" t="s">
        <v>18</v>
      </c>
      <c r="J2288" t="s">
        <v>9452</v>
      </c>
      <c r="K2288" t="s">
        <v>9453</v>
      </c>
      <c r="L2288" t="s">
        <v>9454</v>
      </c>
      <c r="M2288" t="s">
        <v>9455</v>
      </c>
    </row>
    <row r="2289" spans="1:13">
      <c r="A2289">
        <v>2288</v>
      </c>
      <c r="B2289">
        <f>"022"</f>
        <v>0</v>
      </c>
      <c r="C2289" t="s">
        <v>9417</v>
      </c>
      <c r="D2289">
        <v>2024</v>
      </c>
      <c r="E2289" t="s">
        <v>456</v>
      </c>
      <c r="F2289" t="s">
        <v>15</v>
      </c>
      <c r="G2289" t="s">
        <v>16</v>
      </c>
      <c r="H2289" t="s">
        <v>17</v>
      </c>
      <c r="I2289" t="s">
        <v>18</v>
      </c>
      <c r="J2289" t="s">
        <v>9456</v>
      </c>
      <c r="K2289" t="s">
        <v>9457</v>
      </c>
      <c r="L2289" t="s">
        <v>9458</v>
      </c>
      <c r="M2289" t="s">
        <v>9459</v>
      </c>
    </row>
    <row r="2290" spans="1:13">
      <c r="A2290">
        <v>2289</v>
      </c>
      <c r="B2290">
        <f>"022"</f>
        <v>0</v>
      </c>
      <c r="C2290" t="s">
        <v>9417</v>
      </c>
      <c r="D2290">
        <v>2024</v>
      </c>
      <c r="E2290" t="s">
        <v>58</v>
      </c>
      <c r="F2290" t="s">
        <v>15</v>
      </c>
      <c r="G2290" t="s">
        <v>16</v>
      </c>
      <c r="H2290" t="s">
        <v>17</v>
      </c>
      <c r="I2290" t="s">
        <v>18</v>
      </c>
      <c r="J2290" t="s">
        <v>9460</v>
      </c>
      <c r="K2290" t="s">
        <v>9461</v>
      </c>
      <c r="L2290" t="s">
        <v>9462</v>
      </c>
      <c r="M2290" t="s">
        <v>9463</v>
      </c>
    </row>
    <row r="2291" spans="1:13">
      <c r="A2291">
        <v>2290</v>
      </c>
      <c r="B2291">
        <f>"022"</f>
        <v>0</v>
      </c>
      <c r="C2291" t="s">
        <v>9417</v>
      </c>
      <c r="D2291">
        <v>2024</v>
      </c>
      <c r="E2291" t="s">
        <v>63</v>
      </c>
      <c r="F2291" t="s">
        <v>15</v>
      </c>
      <c r="G2291" t="s">
        <v>16</v>
      </c>
      <c r="H2291" t="s">
        <v>17</v>
      </c>
      <c r="I2291" t="s">
        <v>18</v>
      </c>
      <c r="J2291" t="s">
        <v>9464</v>
      </c>
      <c r="K2291" t="s">
        <v>9465</v>
      </c>
      <c r="L2291" t="s">
        <v>9466</v>
      </c>
      <c r="M2291" t="s">
        <v>9467</v>
      </c>
    </row>
    <row r="2292" spans="1:13">
      <c r="A2292">
        <v>2291</v>
      </c>
      <c r="B2292">
        <f>"022"</f>
        <v>0</v>
      </c>
      <c r="C2292" t="s">
        <v>9417</v>
      </c>
      <c r="D2292">
        <v>2024</v>
      </c>
      <c r="E2292" t="s">
        <v>68</v>
      </c>
      <c r="F2292" t="s">
        <v>15</v>
      </c>
      <c r="G2292" t="s">
        <v>16</v>
      </c>
      <c r="H2292" t="s">
        <v>17</v>
      </c>
      <c r="I2292" t="s">
        <v>18</v>
      </c>
      <c r="J2292" t="s">
        <v>9468</v>
      </c>
      <c r="K2292" t="s">
        <v>9469</v>
      </c>
      <c r="L2292" t="s">
        <v>9470</v>
      </c>
      <c r="M2292" t="s">
        <v>9471</v>
      </c>
    </row>
    <row r="2293" spans="1:13">
      <c r="A2293">
        <v>2292</v>
      </c>
      <c r="B2293">
        <f>"022"</f>
        <v>0</v>
      </c>
      <c r="C2293" t="s">
        <v>9417</v>
      </c>
      <c r="D2293">
        <v>2024</v>
      </c>
      <c r="E2293" t="s">
        <v>73</v>
      </c>
      <c r="F2293" t="s">
        <v>15</v>
      </c>
      <c r="G2293" t="s">
        <v>16</v>
      </c>
      <c r="H2293" t="s">
        <v>17</v>
      </c>
      <c r="I2293" t="s">
        <v>18</v>
      </c>
      <c r="J2293" t="s">
        <v>9472</v>
      </c>
      <c r="K2293" t="s">
        <v>9473</v>
      </c>
      <c r="L2293" t="s">
        <v>9474</v>
      </c>
      <c r="M2293" t="s">
        <v>9475</v>
      </c>
    </row>
    <row r="2294" spans="1:13">
      <c r="A2294">
        <v>2293</v>
      </c>
      <c r="B2294">
        <f>"022"</f>
        <v>0</v>
      </c>
      <c r="C2294" t="s">
        <v>9417</v>
      </c>
      <c r="D2294">
        <v>2024</v>
      </c>
      <c r="E2294" t="s">
        <v>78</v>
      </c>
      <c r="F2294" t="s">
        <v>15</v>
      </c>
      <c r="G2294" t="s">
        <v>16</v>
      </c>
      <c r="H2294" t="s">
        <v>17</v>
      </c>
      <c r="I2294" t="s">
        <v>18</v>
      </c>
      <c r="J2294" t="s">
        <v>9476</v>
      </c>
      <c r="K2294" t="s">
        <v>9477</v>
      </c>
      <c r="L2294" t="s">
        <v>9478</v>
      </c>
      <c r="M2294" t="s">
        <v>9479</v>
      </c>
    </row>
    <row r="2295" spans="1:13">
      <c r="A2295">
        <v>2294</v>
      </c>
      <c r="B2295">
        <f>"022"</f>
        <v>0</v>
      </c>
      <c r="C2295" t="s">
        <v>9417</v>
      </c>
      <c r="D2295">
        <v>2024</v>
      </c>
      <c r="E2295" t="s">
        <v>473</v>
      </c>
      <c r="F2295" t="s">
        <v>15</v>
      </c>
      <c r="G2295" t="s">
        <v>16</v>
      </c>
      <c r="H2295" t="s">
        <v>17</v>
      </c>
      <c r="I2295" t="s">
        <v>18</v>
      </c>
      <c r="J2295" t="s">
        <v>9480</v>
      </c>
      <c r="K2295" t="s">
        <v>9481</v>
      </c>
      <c r="L2295" t="s">
        <v>9482</v>
      </c>
      <c r="M2295" t="s">
        <v>9483</v>
      </c>
    </row>
    <row r="2296" spans="1:13">
      <c r="A2296">
        <v>2295</v>
      </c>
      <c r="B2296">
        <f>"022"</f>
        <v>0</v>
      </c>
      <c r="C2296" t="s">
        <v>9417</v>
      </c>
      <c r="D2296">
        <v>2024</v>
      </c>
      <c r="E2296" t="s">
        <v>478</v>
      </c>
      <c r="F2296" t="s">
        <v>15</v>
      </c>
      <c r="G2296" t="s">
        <v>16</v>
      </c>
      <c r="H2296" t="s">
        <v>17</v>
      </c>
      <c r="I2296" t="s">
        <v>18</v>
      </c>
      <c r="J2296" t="s">
        <v>9484</v>
      </c>
      <c r="K2296" t="s">
        <v>9485</v>
      </c>
      <c r="L2296" t="s">
        <v>9486</v>
      </c>
      <c r="M2296" t="s">
        <v>9487</v>
      </c>
    </row>
    <row r="2297" spans="1:13">
      <c r="A2297">
        <v>2296</v>
      </c>
      <c r="B2297">
        <f>"022"</f>
        <v>0</v>
      </c>
      <c r="C2297" t="s">
        <v>9417</v>
      </c>
      <c r="D2297">
        <v>2024</v>
      </c>
      <c r="E2297" t="s">
        <v>483</v>
      </c>
      <c r="F2297" t="s">
        <v>15</v>
      </c>
      <c r="G2297" t="s">
        <v>16</v>
      </c>
      <c r="H2297" t="s">
        <v>17</v>
      </c>
      <c r="I2297" t="s">
        <v>18</v>
      </c>
      <c r="J2297" t="s">
        <v>9488</v>
      </c>
      <c r="K2297" t="s">
        <v>9489</v>
      </c>
      <c r="L2297" t="s">
        <v>9490</v>
      </c>
      <c r="M2297" t="s">
        <v>9491</v>
      </c>
    </row>
    <row r="2298" spans="1:13">
      <c r="A2298">
        <v>2297</v>
      </c>
      <c r="B2298">
        <f>"022"</f>
        <v>0</v>
      </c>
      <c r="C2298" t="s">
        <v>9417</v>
      </c>
      <c r="D2298">
        <v>2024</v>
      </c>
      <c r="E2298" t="s">
        <v>83</v>
      </c>
      <c r="F2298" t="s">
        <v>15</v>
      </c>
      <c r="G2298" t="s">
        <v>16</v>
      </c>
      <c r="H2298" t="s">
        <v>17</v>
      </c>
      <c r="I2298" t="s">
        <v>18</v>
      </c>
      <c r="J2298" t="s">
        <v>9492</v>
      </c>
      <c r="K2298" t="s">
        <v>9493</v>
      </c>
      <c r="L2298" t="s">
        <v>9494</v>
      </c>
      <c r="M2298" t="s">
        <v>9495</v>
      </c>
    </row>
    <row r="2299" spans="1:13">
      <c r="A2299">
        <v>2298</v>
      </c>
      <c r="B2299">
        <f>"022"</f>
        <v>0</v>
      </c>
      <c r="C2299" t="s">
        <v>9417</v>
      </c>
      <c r="D2299">
        <v>2024</v>
      </c>
      <c r="E2299" t="s">
        <v>88</v>
      </c>
      <c r="F2299" t="s">
        <v>15</v>
      </c>
      <c r="G2299" t="s">
        <v>16</v>
      </c>
      <c r="H2299" t="s">
        <v>17</v>
      </c>
      <c r="I2299" t="s">
        <v>18</v>
      </c>
      <c r="J2299" t="s">
        <v>9496</v>
      </c>
      <c r="K2299" t="s">
        <v>9497</v>
      </c>
      <c r="L2299" t="s">
        <v>9498</v>
      </c>
      <c r="M2299" t="s">
        <v>9499</v>
      </c>
    </row>
    <row r="2300" spans="1:13">
      <c r="A2300">
        <v>2299</v>
      </c>
      <c r="B2300">
        <f>"022"</f>
        <v>0</v>
      </c>
      <c r="C2300" t="s">
        <v>9417</v>
      </c>
      <c r="D2300">
        <v>2024</v>
      </c>
      <c r="E2300" t="s">
        <v>93</v>
      </c>
      <c r="F2300" t="s">
        <v>15</v>
      </c>
      <c r="G2300" t="s">
        <v>16</v>
      </c>
      <c r="H2300" t="s">
        <v>17</v>
      </c>
      <c r="I2300" t="s">
        <v>18</v>
      </c>
      <c r="J2300" t="s">
        <v>9500</v>
      </c>
      <c r="K2300" t="s">
        <v>9501</v>
      </c>
      <c r="L2300" t="s">
        <v>9502</v>
      </c>
      <c r="M2300" t="s">
        <v>9503</v>
      </c>
    </row>
    <row r="2301" spans="1:13">
      <c r="A2301">
        <v>2300</v>
      </c>
      <c r="B2301">
        <f>"022"</f>
        <v>0</v>
      </c>
      <c r="C2301" t="s">
        <v>9417</v>
      </c>
      <c r="D2301">
        <v>2024</v>
      </c>
      <c r="E2301" t="s">
        <v>98</v>
      </c>
      <c r="F2301" t="s">
        <v>15</v>
      </c>
      <c r="G2301" t="s">
        <v>16</v>
      </c>
      <c r="H2301" t="s">
        <v>17</v>
      </c>
      <c r="I2301" t="s">
        <v>18</v>
      </c>
      <c r="J2301" t="s">
        <v>9504</v>
      </c>
      <c r="K2301" t="s">
        <v>9505</v>
      </c>
      <c r="L2301" t="s">
        <v>9506</v>
      </c>
      <c r="M2301" t="s">
        <v>9507</v>
      </c>
    </row>
    <row r="2302" spans="1:13">
      <c r="A2302">
        <v>2301</v>
      </c>
      <c r="B2302">
        <f>"022"</f>
        <v>0</v>
      </c>
      <c r="C2302" t="s">
        <v>9417</v>
      </c>
      <c r="D2302">
        <v>2024</v>
      </c>
      <c r="E2302" t="s">
        <v>504</v>
      </c>
      <c r="F2302" t="s">
        <v>15</v>
      </c>
      <c r="G2302" t="s">
        <v>16</v>
      </c>
      <c r="H2302" t="s">
        <v>17</v>
      </c>
      <c r="I2302" t="s">
        <v>18</v>
      </c>
      <c r="J2302" t="s">
        <v>9508</v>
      </c>
      <c r="K2302" t="s">
        <v>9509</v>
      </c>
      <c r="L2302" t="s">
        <v>9510</v>
      </c>
      <c r="M2302" t="s">
        <v>9511</v>
      </c>
    </row>
    <row r="2303" spans="1:13">
      <c r="A2303">
        <v>2302</v>
      </c>
      <c r="B2303">
        <f>"022"</f>
        <v>0</v>
      </c>
      <c r="C2303" t="s">
        <v>9417</v>
      </c>
      <c r="D2303">
        <v>2024</v>
      </c>
      <c r="E2303" t="s">
        <v>509</v>
      </c>
      <c r="F2303" t="s">
        <v>15</v>
      </c>
      <c r="G2303" t="s">
        <v>16</v>
      </c>
      <c r="H2303" t="s">
        <v>17</v>
      </c>
      <c r="I2303" t="s">
        <v>18</v>
      </c>
      <c r="J2303" t="s">
        <v>9512</v>
      </c>
      <c r="K2303" t="s">
        <v>9513</v>
      </c>
      <c r="L2303" t="s">
        <v>9514</v>
      </c>
      <c r="M2303" t="s">
        <v>9515</v>
      </c>
    </row>
    <row r="2304" spans="1:13">
      <c r="A2304">
        <v>2303</v>
      </c>
      <c r="B2304">
        <f>"022"</f>
        <v>0</v>
      </c>
      <c r="C2304" t="s">
        <v>9417</v>
      </c>
      <c r="D2304">
        <v>2024</v>
      </c>
      <c r="E2304" t="s">
        <v>103</v>
      </c>
      <c r="F2304" t="s">
        <v>15</v>
      </c>
      <c r="G2304" t="s">
        <v>16</v>
      </c>
      <c r="H2304" t="s">
        <v>17</v>
      </c>
      <c r="I2304" t="s">
        <v>18</v>
      </c>
      <c r="J2304" t="s">
        <v>9516</v>
      </c>
      <c r="K2304" t="s">
        <v>9517</v>
      </c>
      <c r="L2304" t="s">
        <v>9518</v>
      </c>
      <c r="M2304" t="s">
        <v>9519</v>
      </c>
    </row>
    <row r="2305" spans="1:13">
      <c r="A2305">
        <v>2304</v>
      </c>
      <c r="B2305">
        <f>"022"</f>
        <v>0</v>
      </c>
      <c r="C2305" t="s">
        <v>9417</v>
      </c>
      <c r="D2305">
        <v>2024</v>
      </c>
      <c r="E2305" t="s">
        <v>108</v>
      </c>
      <c r="F2305" t="s">
        <v>15</v>
      </c>
      <c r="G2305" t="s">
        <v>16</v>
      </c>
      <c r="H2305" t="s">
        <v>17</v>
      </c>
      <c r="I2305" t="s">
        <v>18</v>
      </c>
      <c r="J2305" t="s">
        <v>9520</v>
      </c>
      <c r="K2305" t="s">
        <v>9521</v>
      </c>
      <c r="L2305" t="s">
        <v>9522</v>
      </c>
      <c r="M2305" t="s">
        <v>9523</v>
      </c>
    </row>
    <row r="2306" spans="1:13">
      <c r="A2306">
        <v>2305</v>
      </c>
      <c r="B2306">
        <f>"022"</f>
        <v>0</v>
      </c>
      <c r="C2306" t="s">
        <v>9417</v>
      </c>
      <c r="D2306">
        <v>2024</v>
      </c>
      <c r="E2306" t="s">
        <v>113</v>
      </c>
      <c r="F2306" t="s">
        <v>15</v>
      </c>
      <c r="G2306" t="s">
        <v>16</v>
      </c>
      <c r="H2306" t="s">
        <v>17</v>
      </c>
      <c r="I2306" t="s">
        <v>18</v>
      </c>
      <c r="J2306" t="s">
        <v>9524</v>
      </c>
      <c r="K2306" t="s">
        <v>9525</v>
      </c>
      <c r="L2306" t="s">
        <v>9526</v>
      </c>
      <c r="M2306" t="s">
        <v>9527</v>
      </c>
    </row>
    <row r="2307" spans="1:13">
      <c r="A2307">
        <v>2306</v>
      </c>
      <c r="B2307">
        <f>"022"</f>
        <v>0</v>
      </c>
      <c r="C2307" t="s">
        <v>9417</v>
      </c>
      <c r="D2307">
        <v>2024</v>
      </c>
      <c r="E2307" t="s">
        <v>118</v>
      </c>
      <c r="F2307" t="s">
        <v>15</v>
      </c>
      <c r="G2307" t="s">
        <v>16</v>
      </c>
      <c r="H2307" t="s">
        <v>17</v>
      </c>
      <c r="I2307" t="s">
        <v>18</v>
      </c>
      <c r="J2307" t="s">
        <v>9528</v>
      </c>
      <c r="K2307" t="s">
        <v>9529</v>
      </c>
      <c r="L2307" t="s">
        <v>9530</v>
      </c>
      <c r="M2307" t="s">
        <v>9531</v>
      </c>
    </row>
    <row r="2308" spans="1:13">
      <c r="A2308">
        <v>2307</v>
      </c>
      <c r="B2308">
        <f>"022"</f>
        <v>0</v>
      </c>
      <c r="C2308" t="s">
        <v>9417</v>
      </c>
      <c r="D2308">
        <v>2024</v>
      </c>
      <c r="E2308" t="s">
        <v>123</v>
      </c>
      <c r="F2308" t="s">
        <v>15</v>
      </c>
      <c r="G2308" t="s">
        <v>16</v>
      </c>
      <c r="H2308" t="s">
        <v>17</v>
      </c>
      <c r="I2308" t="s">
        <v>18</v>
      </c>
      <c r="J2308" t="s">
        <v>9532</v>
      </c>
      <c r="K2308" t="s">
        <v>9533</v>
      </c>
      <c r="L2308" t="s">
        <v>9534</v>
      </c>
      <c r="M2308" t="s">
        <v>9511</v>
      </c>
    </row>
    <row r="2309" spans="1:13">
      <c r="A2309">
        <v>2308</v>
      </c>
      <c r="B2309">
        <f>"022"</f>
        <v>0</v>
      </c>
      <c r="C2309" t="s">
        <v>9417</v>
      </c>
      <c r="D2309">
        <v>2024</v>
      </c>
      <c r="E2309" t="s">
        <v>534</v>
      </c>
      <c r="F2309" t="s">
        <v>15</v>
      </c>
      <c r="G2309" t="s">
        <v>16</v>
      </c>
      <c r="H2309" t="s">
        <v>17</v>
      </c>
      <c r="I2309" t="s">
        <v>18</v>
      </c>
      <c r="J2309" t="s">
        <v>9535</v>
      </c>
      <c r="K2309" t="s">
        <v>9536</v>
      </c>
      <c r="L2309" t="s">
        <v>9537</v>
      </c>
      <c r="M2309" t="s">
        <v>9538</v>
      </c>
    </row>
    <row r="2310" spans="1:13">
      <c r="A2310">
        <v>2309</v>
      </c>
      <c r="B2310">
        <f>"022"</f>
        <v>0</v>
      </c>
      <c r="C2310" t="s">
        <v>9417</v>
      </c>
      <c r="D2310">
        <v>2024</v>
      </c>
      <c r="E2310" t="s">
        <v>138</v>
      </c>
      <c r="F2310" t="s">
        <v>15</v>
      </c>
      <c r="G2310" t="s">
        <v>16</v>
      </c>
      <c r="H2310" t="s">
        <v>17</v>
      </c>
      <c r="I2310" t="s">
        <v>18</v>
      </c>
      <c r="J2310" t="s">
        <v>9539</v>
      </c>
      <c r="K2310" t="s">
        <v>9540</v>
      </c>
      <c r="L2310" t="s">
        <v>9541</v>
      </c>
      <c r="M2310" t="s">
        <v>9542</v>
      </c>
    </row>
    <row r="2311" spans="1:13">
      <c r="A2311">
        <v>2310</v>
      </c>
      <c r="B2311">
        <f>"022"</f>
        <v>0</v>
      </c>
      <c r="C2311" t="s">
        <v>9417</v>
      </c>
      <c r="D2311">
        <v>2024</v>
      </c>
      <c r="E2311" t="s">
        <v>183</v>
      </c>
      <c r="F2311" t="s">
        <v>15</v>
      </c>
      <c r="G2311" t="s">
        <v>16</v>
      </c>
      <c r="H2311" t="s">
        <v>17</v>
      </c>
      <c r="I2311" t="s">
        <v>18</v>
      </c>
      <c r="J2311" t="s">
        <v>9543</v>
      </c>
      <c r="K2311" t="s">
        <v>9544</v>
      </c>
      <c r="L2311" t="s">
        <v>9545</v>
      </c>
      <c r="M2311" t="s">
        <v>9546</v>
      </c>
    </row>
    <row r="2312" spans="1:13">
      <c r="A2312">
        <v>2311</v>
      </c>
      <c r="B2312">
        <f>"022"</f>
        <v>0</v>
      </c>
      <c r="C2312" t="s">
        <v>9417</v>
      </c>
      <c r="D2312">
        <v>2024</v>
      </c>
      <c r="E2312" t="s">
        <v>218</v>
      </c>
      <c r="F2312" t="s">
        <v>15</v>
      </c>
      <c r="G2312" t="s">
        <v>16</v>
      </c>
      <c r="H2312" t="s">
        <v>17</v>
      </c>
      <c r="I2312" t="s">
        <v>18</v>
      </c>
      <c r="J2312" t="s">
        <v>9547</v>
      </c>
      <c r="K2312" t="s">
        <v>9548</v>
      </c>
      <c r="L2312" t="s">
        <v>9549</v>
      </c>
      <c r="M2312" t="s">
        <v>9550</v>
      </c>
    </row>
    <row r="2313" spans="1:13">
      <c r="A2313">
        <v>2312</v>
      </c>
      <c r="B2313">
        <f>"022"</f>
        <v>0</v>
      </c>
      <c r="C2313" t="s">
        <v>9417</v>
      </c>
      <c r="D2313">
        <v>2024</v>
      </c>
      <c r="E2313" t="s">
        <v>253</v>
      </c>
      <c r="F2313" t="s">
        <v>15</v>
      </c>
      <c r="G2313" t="s">
        <v>16</v>
      </c>
      <c r="H2313" t="s">
        <v>17</v>
      </c>
      <c r="I2313" t="s">
        <v>18</v>
      </c>
      <c r="J2313" t="s">
        <v>9551</v>
      </c>
      <c r="K2313" t="s">
        <v>9552</v>
      </c>
      <c r="L2313" t="s">
        <v>9553</v>
      </c>
      <c r="M2313" t="s">
        <v>9554</v>
      </c>
    </row>
    <row r="2314" spans="1:13">
      <c r="A2314">
        <v>2313</v>
      </c>
      <c r="B2314">
        <f>"022"</f>
        <v>0</v>
      </c>
      <c r="C2314" t="s">
        <v>9417</v>
      </c>
      <c r="D2314">
        <v>2024</v>
      </c>
      <c r="E2314" t="s">
        <v>303</v>
      </c>
      <c r="F2314" t="s">
        <v>15</v>
      </c>
      <c r="G2314" t="s">
        <v>16</v>
      </c>
      <c r="H2314" t="s">
        <v>17</v>
      </c>
      <c r="I2314" t="s">
        <v>18</v>
      </c>
      <c r="J2314" t="s">
        <v>9555</v>
      </c>
      <c r="K2314" t="s">
        <v>9556</v>
      </c>
      <c r="L2314" t="s">
        <v>9557</v>
      </c>
      <c r="M2314" t="s">
        <v>9558</v>
      </c>
    </row>
    <row r="2315" spans="1:13">
      <c r="A2315">
        <v>2314</v>
      </c>
      <c r="B2315">
        <f>"022"</f>
        <v>0</v>
      </c>
      <c r="C2315" t="s">
        <v>9417</v>
      </c>
      <c r="D2315">
        <v>2024</v>
      </c>
      <c r="E2315" t="s">
        <v>692</v>
      </c>
      <c r="F2315" t="s">
        <v>15</v>
      </c>
      <c r="G2315" t="s">
        <v>16</v>
      </c>
      <c r="H2315" t="s">
        <v>17</v>
      </c>
      <c r="I2315" t="s">
        <v>18</v>
      </c>
      <c r="J2315" t="s">
        <v>9559</v>
      </c>
      <c r="K2315" t="s">
        <v>9560</v>
      </c>
      <c r="L2315" t="s">
        <v>9561</v>
      </c>
      <c r="M2315" t="s">
        <v>9562</v>
      </c>
    </row>
    <row r="2316" spans="1:13">
      <c r="A2316">
        <v>2315</v>
      </c>
      <c r="B2316">
        <f>"907"</f>
        <v>0</v>
      </c>
      <c r="C2316" t="s">
        <v>9563</v>
      </c>
      <c r="D2316">
        <v>2024</v>
      </c>
      <c r="E2316" t="s">
        <v>419</v>
      </c>
      <c r="F2316" t="s">
        <v>15</v>
      </c>
      <c r="G2316" t="s">
        <v>16</v>
      </c>
      <c r="H2316" t="s">
        <v>17</v>
      </c>
      <c r="I2316" t="s">
        <v>18</v>
      </c>
      <c r="J2316" t="s">
        <v>9564</v>
      </c>
      <c r="K2316" t="s">
        <v>9565</v>
      </c>
      <c r="L2316" t="s">
        <v>9566</v>
      </c>
      <c r="M2316" t="s">
        <v>9567</v>
      </c>
    </row>
    <row r="2317" spans="1:13">
      <c r="A2317">
        <v>2316</v>
      </c>
      <c r="B2317">
        <f>"907"</f>
        <v>0</v>
      </c>
      <c r="C2317" t="s">
        <v>9563</v>
      </c>
      <c r="D2317">
        <v>2024</v>
      </c>
      <c r="E2317" t="s">
        <v>23</v>
      </c>
      <c r="F2317" t="s">
        <v>15</v>
      </c>
      <c r="G2317" t="s">
        <v>16</v>
      </c>
      <c r="H2317" t="s">
        <v>17</v>
      </c>
      <c r="I2317" t="s">
        <v>18</v>
      </c>
      <c r="J2317" t="s">
        <v>9568</v>
      </c>
      <c r="K2317" t="s">
        <v>9569</v>
      </c>
      <c r="L2317" t="s">
        <v>9570</v>
      </c>
      <c r="M2317" t="s">
        <v>9571</v>
      </c>
    </row>
    <row r="2318" spans="1:13">
      <c r="A2318">
        <v>2317</v>
      </c>
      <c r="B2318">
        <f>"907"</f>
        <v>0</v>
      </c>
      <c r="C2318" t="s">
        <v>9563</v>
      </c>
      <c r="D2318">
        <v>2024</v>
      </c>
      <c r="E2318" t="s">
        <v>28</v>
      </c>
      <c r="F2318" t="s">
        <v>15</v>
      </c>
      <c r="G2318" t="s">
        <v>16</v>
      </c>
      <c r="H2318" t="s">
        <v>17</v>
      </c>
      <c r="I2318" t="s">
        <v>18</v>
      </c>
      <c r="J2318" t="s">
        <v>9572</v>
      </c>
      <c r="K2318" t="s">
        <v>9573</v>
      </c>
      <c r="L2318" t="s">
        <v>9574</v>
      </c>
      <c r="M2318" t="s">
        <v>9575</v>
      </c>
    </row>
    <row r="2319" spans="1:13">
      <c r="A2319">
        <v>2318</v>
      </c>
      <c r="B2319">
        <f>"907"</f>
        <v>0</v>
      </c>
      <c r="C2319" t="s">
        <v>9563</v>
      </c>
      <c r="D2319">
        <v>2024</v>
      </c>
      <c r="E2319" t="s">
        <v>33</v>
      </c>
      <c r="F2319" t="s">
        <v>15</v>
      </c>
      <c r="G2319" t="s">
        <v>16</v>
      </c>
      <c r="H2319" t="s">
        <v>17</v>
      </c>
      <c r="I2319" t="s">
        <v>18</v>
      </c>
      <c r="J2319" t="s">
        <v>9576</v>
      </c>
      <c r="K2319" t="s">
        <v>9577</v>
      </c>
      <c r="L2319" t="s">
        <v>9578</v>
      </c>
      <c r="M2319" t="s">
        <v>9579</v>
      </c>
    </row>
    <row r="2320" spans="1:13">
      <c r="A2320">
        <v>2319</v>
      </c>
      <c r="B2320">
        <f>"907"</f>
        <v>0</v>
      </c>
      <c r="C2320" t="s">
        <v>9563</v>
      </c>
      <c r="D2320">
        <v>2024</v>
      </c>
      <c r="E2320" t="s">
        <v>38</v>
      </c>
      <c r="F2320" t="s">
        <v>15</v>
      </c>
      <c r="G2320" t="s">
        <v>16</v>
      </c>
      <c r="H2320" t="s">
        <v>17</v>
      </c>
      <c r="I2320" t="s">
        <v>18</v>
      </c>
      <c r="J2320" t="s">
        <v>9580</v>
      </c>
      <c r="K2320" t="s">
        <v>9581</v>
      </c>
      <c r="L2320" t="s">
        <v>9582</v>
      </c>
      <c r="M2320" t="s">
        <v>9583</v>
      </c>
    </row>
    <row r="2321" spans="1:13">
      <c r="A2321">
        <v>2320</v>
      </c>
      <c r="B2321">
        <f>"907"</f>
        <v>0</v>
      </c>
      <c r="C2321" t="s">
        <v>9563</v>
      </c>
      <c r="D2321">
        <v>2024</v>
      </c>
      <c r="E2321" t="s">
        <v>43</v>
      </c>
      <c r="F2321" t="s">
        <v>15</v>
      </c>
      <c r="G2321" t="s">
        <v>16</v>
      </c>
      <c r="H2321" t="s">
        <v>17</v>
      </c>
      <c r="I2321" t="s">
        <v>18</v>
      </c>
      <c r="J2321" t="s">
        <v>9584</v>
      </c>
      <c r="K2321" t="s">
        <v>9585</v>
      </c>
      <c r="L2321" t="s">
        <v>9586</v>
      </c>
      <c r="M2321" t="s">
        <v>9587</v>
      </c>
    </row>
    <row r="2322" spans="1:13">
      <c r="A2322">
        <v>2321</v>
      </c>
      <c r="B2322">
        <f>"907"</f>
        <v>0</v>
      </c>
      <c r="C2322" t="s">
        <v>9563</v>
      </c>
      <c r="D2322">
        <v>2024</v>
      </c>
      <c r="E2322" t="s">
        <v>58</v>
      </c>
      <c r="F2322" t="s">
        <v>15</v>
      </c>
      <c r="G2322" t="s">
        <v>16</v>
      </c>
      <c r="H2322" t="s">
        <v>17</v>
      </c>
      <c r="I2322" t="s">
        <v>18</v>
      </c>
      <c r="J2322" t="s">
        <v>9588</v>
      </c>
      <c r="K2322" t="s">
        <v>9589</v>
      </c>
      <c r="L2322" t="s">
        <v>9590</v>
      </c>
      <c r="M2322" t="s">
        <v>9591</v>
      </c>
    </row>
    <row r="2323" spans="1:13">
      <c r="A2323">
        <v>2322</v>
      </c>
      <c r="B2323">
        <f>"907"</f>
        <v>0</v>
      </c>
      <c r="C2323" t="s">
        <v>9563</v>
      </c>
      <c r="D2323">
        <v>2024</v>
      </c>
      <c r="E2323" t="s">
        <v>98</v>
      </c>
      <c r="F2323" t="s">
        <v>15</v>
      </c>
      <c r="G2323" t="s">
        <v>16</v>
      </c>
      <c r="H2323" t="s">
        <v>17</v>
      </c>
      <c r="I2323" t="s">
        <v>18</v>
      </c>
      <c r="J2323" t="s">
        <v>9592</v>
      </c>
      <c r="K2323" t="s">
        <v>9593</v>
      </c>
      <c r="L2323" t="s">
        <v>9594</v>
      </c>
      <c r="M2323" t="s">
        <v>9595</v>
      </c>
    </row>
    <row r="2324" spans="1:13">
      <c r="A2324">
        <v>2323</v>
      </c>
      <c r="B2324">
        <f>"907"</f>
        <v>0</v>
      </c>
      <c r="C2324" t="s">
        <v>9563</v>
      </c>
      <c r="D2324">
        <v>2024</v>
      </c>
      <c r="E2324" t="s">
        <v>138</v>
      </c>
      <c r="F2324" t="s">
        <v>15</v>
      </c>
      <c r="G2324" t="s">
        <v>16</v>
      </c>
      <c r="H2324" t="s">
        <v>17</v>
      </c>
      <c r="I2324" t="s">
        <v>18</v>
      </c>
      <c r="J2324" t="s">
        <v>9596</v>
      </c>
      <c r="K2324" t="s">
        <v>9597</v>
      </c>
      <c r="L2324" t="s">
        <v>9598</v>
      </c>
      <c r="M2324" t="s">
        <v>9599</v>
      </c>
    </row>
    <row r="2325" spans="1:13">
      <c r="A2325">
        <v>2324</v>
      </c>
      <c r="B2325">
        <f>"907"</f>
        <v>0</v>
      </c>
      <c r="C2325" t="s">
        <v>9563</v>
      </c>
      <c r="D2325">
        <v>2024</v>
      </c>
      <c r="E2325" t="s">
        <v>218</v>
      </c>
      <c r="F2325" t="s">
        <v>15</v>
      </c>
      <c r="G2325" t="s">
        <v>16</v>
      </c>
      <c r="H2325" t="s">
        <v>17</v>
      </c>
      <c r="I2325" t="s">
        <v>18</v>
      </c>
      <c r="J2325" t="s">
        <v>9600</v>
      </c>
      <c r="K2325" t="s">
        <v>9601</v>
      </c>
      <c r="L2325" t="s">
        <v>9602</v>
      </c>
      <c r="M2325" t="s">
        <v>9603</v>
      </c>
    </row>
    <row r="2326" spans="1:13">
      <c r="A2326">
        <v>2325</v>
      </c>
      <c r="B2326">
        <f>"907"</f>
        <v>0</v>
      </c>
      <c r="C2326" t="s">
        <v>9563</v>
      </c>
      <c r="D2326">
        <v>2024</v>
      </c>
      <c r="E2326" t="s">
        <v>253</v>
      </c>
      <c r="F2326" t="s">
        <v>15</v>
      </c>
      <c r="G2326" t="s">
        <v>16</v>
      </c>
      <c r="H2326" t="s">
        <v>17</v>
      </c>
      <c r="I2326" t="s">
        <v>18</v>
      </c>
      <c r="J2326" t="s">
        <v>9604</v>
      </c>
      <c r="K2326" t="s">
        <v>9605</v>
      </c>
      <c r="L2326" t="s">
        <v>9606</v>
      </c>
      <c r="M2326" t="s">
        <v>9607</v>
      </c>
    </row>
    <row r="2327" spans="1:13">
      <c r="A2327">
        <v>2326</v>
      </c>
      <c r="B2327">
        <f>"907"</f>
        <v>0</v>
      </c>
      <c r="C2327" t="s">
        <v>9563</v>
      </c>
      <c r="D2327">
        <v>2024</v>
      </c>
      <c r="E2327" t="s">
        <v>692</v>
      </c>
      <c r="F2327" t="s">
        <v>378</v>
      </c>
      <c r="G2327" t="s">
        <v>379</v>
      </c>
      <c r="H2327" t="s">
        <v>17</v>
      </c>
      <c r="I2327" t="s">
        <v>18</v>
      </c>
      <c r="J2327" t="s">
        <v>9608</v>
      </c>
      <c r="K2327" t="s">
        <v>9609</v>
      </c>
      <c r="L2327" t="s">
        <v>9610</v>
      </c>
      <c r="M2327" t="s">
        <v>9611</v>
      </c>
    </row>
    <row r="2328" spans="1:13">
      <c r="A2328">
        <v>2327</v>
      </c>
      <c r="B2328">
        <f>"907"</f>
        <v>0</v>
      </c>
      <c r="C2328" t="s">
        <v>9563</v>
      </c>
      <c r="D2328">
        <v>2024</v>
      </c>
      <c r="E2328" t="s">
        <v>14</v>
      </c>
      <c r="F2328" t="s">
        <v>378</v>
      </c>
      <c r="G2328" t="s">
        <v>379</v>
      </c>
      <c r="H2328" t="s">
        <v>17</v>
      </c>
      <c r="I2328" t="s">
        <v>18</v>
      </c>
      <c r="J2328" t="s">
        <v>9612</v>
      </c>
      <c r="K2328" t="s">
        <v>9613</v>
      </c>
      <c r="L2328" t="s">
        <v>9614</v>
      </c>
      <c r="M2328" t="s">
        <v>9615</v>
      </c>
    </row>
    <row r="2329" spans="1:13">
      <c r="A2329">
        <v>2328</v>
      </c>
      <c r="B2329">
        <f>"051"</f>
        <v>0</v>
      </c>
      <c r="C2329" t="s">
        <v>9616</v>
      </c>
      <c r="D2329">
        <v>2024</v>
      </c>
      <c r="E2329" t="s">
        <v>419</v>
      </c>
      <c r="F2329" t="s">
        <v>15</v>
      </c>
      <c r="G2329" t="s">
        <v>16</v>
      </c>
      <c r="H2329" t="s">
        <v>17</v>
      </c>
      <c r="I2329" t="s">
        <v>18</v>
      </c>
      <c r="J2329" t="s">
        <v>9617</v>
      </c>
      <c r="K2329" t="s">
        <v>9618</v>
      </c>
      <c r="L2329" t="s">
        <v>9619</v>
      </c>
      <c r="M2329" t="s">
        <v>9620</v>
      </c>
    </row>
    <row r="2330" spans="1:13">
      <c r="A2330">
        <v>2329</v>
      </c>
      <c r="B2330">
        <f>"051"</f>
        <v>0</v>
      </c>
      <c r="C2330" t="s">
        <v>9616</v>
      </c>
      <c r="D2330">
        <v>2024</v>
      </c>
      <c r="E2330" t="s">
        <v>58</v>
      </c>
      <c r="F2330" t="s">
        <v>15</v>
      </c>
      <c r="G2330" t="s">
        <v>16</v>
      </c>
      <c r="H2330" t="s">
        <v>17</v>
      </c>
      <c r="I2330" t="s">
        <v>18</v>
      </c>
      <c r="J2330" t="s">
        <v>9621</v>
      </c>
      <c r="K2330" t="s">
        <v>9622</v>
      </c>
      <c r="L2330" t="s">
        <v>9623</v>
      </c>
      <c r="M2330" t="s">
        <v>9624</v>
      </c>
    </row>
    <row r="2331" spans="1:13">
      <c r="A2331">
        <v>2330</v>
      </c>
      <c r="B2331">
        <f>"051"</f>
        <v>0</v>
      </c>
      <c r="C2331" t="s">
        <v>9616</v>
      </c>
      <c r="D2331">
        <v>2024</v>
      </c>
      <c r="E2331" t="s">
        <v>98</v>
      </c>
      <c r="F2331" t="s">
        <v>15</v>
      </c>
      <c r="G2331" t="s">
        <v>16</v>
      </c>
      <c r="H2331" t="s">
        <v>17</v>
      </c>
      <c r="I2331" t="s">
        <v>18</v>
      </c>
      <c r="J2331" t="s">
        <v>9625</v>
      </c>
      <c r="K2331" t="s">
        <v>9626</v>
      </c>
      <c r="L2331" t="s">
        <v>9627</v>
      </c>
      <c r="M2331" t="s">
        <v>9628</v>
      </c>
    </row>
    <row r="2332" spans="1:13">
      <c r="A2332">
        <v>2331</v>
      </c>
      <c r="B2332">
        <f>"051"</f>
        <v>0</v>
      </c>
      <c r="C2332" t="s">
        <v>9616</v>
      </c>
      <c r="D2332">
        <v>2024</v>
      </c>
      <c r="E2332" t="s">
        <v>138</v>
      </c>
      <c r="F2332" t="s">
        <v>15</v>
      </c>
      <c r="G2332" t="s">
        <v>16</v>
      </c>
      <c r="H2332" t="s">
        <v>17</v>
      </c>
      <c r="I2332" t="s">
        <v>18</v>
      </c>
      <c r="J2332" t="s">
        <v>9629</v>
      </c>
      <c r="K2332" t="s">
        <v>9630</v>
      </c>
      <c r="L2332" t="s">
        <v>9631</v>
      </c>
      <c r="M2332" t="s">
        <v>9632</v>
      </c>
    </row>
    <row r="2333" spans="1:13">
      <c r="A2333">
        <v>2332</v>
      </c>
      <c r="B2333">
        <f>"051"</f>
        <v>0</v>
      </c>
      <c r="C2333" t="s">
        <v>9616</v>
      </c>
      <c r="D2333">
        <v>2024</v>
      </c>
      <c r="E2333" t="s">
        <v>183</v>
      </c>
      <c r="F2333" t="s">
        <v>15</v>
      </c>
      <c r="G2333" t="s">
        <v>16</v>
      </c>
      <c r="H2333" t="s">
        <v>17</v>
      </c>
      <c r="I2333" t="s">
        <v>18</v>
      </c>
      <c r="J2333" t="s">
        <v>9633</v>
      </c>
      <c r="K2333" t="s">
        <v>9634</v>
      </c>
      <c r="L2333" t="s">
        <v>9635</v>
      </c>
      <c r="M2333" t="s">
        <v>9636</v>
      </c>
    </row>
    <row r="2334" spans="1:13">
      <c r="A2334">
        <v>2333</v>
      </c>
      <c r="B2334">
        <f>"052"</f>
        <v>0</v>
      </c>
      <c r="C2334" t="s">
        <v>9637</v>
      </c>
      <c r="D2334">
        <v>2024</v>
      </c>
      <c r="E2334" t="s">
        <v>419</v>
      </c>
      <c r="F2334" t="s">
        <v>15</v>
      </c>
      <c r="G2334" t="s">
        <v>16</v>
      </c>
      <c r="H2334" t="s">
        <v>17</v>
      </c>
      <c r="I2334" t="s">
        <v>18</v>
      </c>
      <c r="J2334" t="s">
        <v>9638</v>
      </c>
      <c r="K2334" t="s">
        <v>9639</v>
      </c>
      <c r="L2334" t="s">
        <v>9640</v>
      </c>
      <c r="M2334" t="s">
        <v>9641</v>
      </c>
    </row>
    <row r="2335" spans="1:13">
      <c r="A2335">
        <v>2334</v>
      </c>
      <c r="B2335">
        <f>"052"</f>
        <v>0</v>
      </c>
      <c r="C2335" t="s">
        <v>9637</v>
      </c>
      <c r="D2335">
        <v>2024</v>
      </c>
      <c r="E2335" t="s">
        <v>14</v>
      </c>
      <c r="F2335" t="s">
        <v>15</v>
      </c>
      <c r="G2335" t="s">
        <v>16</v>
      </c>
      <c r="H2335" t="s">
        <v>17</v>
      </c>
      <c r="I2335" t="s">
        <v>18</v>
      </c>
      <c r="J2335" t="s">
        <v>9642</v>
      </c>
      <c r="K2335" t="s">
        <v>9643</v>
      </c>
      <c r="L2335" t="s">
        <v>9644</v>
      </c>
      <c r="M2335" t="s">
        <v>9645</v>
      </c>
    </row>
    <row r="2336" spans="1:13">
      <c r="A2336">
        <v>2335</v>
      </c>
      <c r="B2336">
        <f>"052"</f>
        <v>0</v>
      </c>
      <c r="C2336" t="s">
        <v>9637</v>
      </c>
      <c r="D2336">
        <v>2024</v>
      </c>
      <c r="E2336" t="s">
        <v>23</v>
      </c>
      <c r="F2336" t="s">
        <v>15</v>
      </c>
      <c r="G2336" t="s">
        <v>16</v>
      </c>
      <c r="H2336" t="s">
        <v>17</v>
      </c>
      <c r="I2336" t="s">
        <v>18</v>
      </c>
      <c r="J2336" t="s">
        <v>9646</v>
      </c>
      <c r="K2336" t="s">
        <v>9647</v>
      </c>
      <c r="L2336" t="s">
        <v>9648</v>
      </c>
      <c r="M2336" t="s">
        <v>9649</v>
      </c>
    </row>
    <row r="2337" spans="1:13">
      <c r="A2337">
        <v>2336</v>
      </c>
      <c r="B2337">
        <f>"052"</f>
        <v>0</v>
      </c>
      <c r="C2337" t="s">
        <v>9637</v>
      </c>
      <c r="D2337">
        <v>2024</v>
      </c>
      <c r="E2337" t="s">
        <v>28</v>
      </c>
      <c r="F2337" t="s">
        <v>15</v>
      </c>
      <c r="G2337" t="s">
        <v>16</v>
      </c>
      <c r="H2337" t="s">
        <v>17</v>
      </c>
      <c r="I2337" t="s">
        <v>18</v>
      </c>
      <c r="J2337" t="s">
        <v>9650</v>
      </c>
      <c r="K2337" t="s">
        <v>9651</v>
      </c>
      <c r="L2337" t="s">
        <v>9652</v>
      </c>
      <c r="M2337" t="s">
        <v>9653</v>
      </c>
    </row>
    <row r="2338" spans="1:13">
      <c r="A2338">
        <v>2337</v>
      </c>
      <c r="B2338">
        <f>"052"</f>
        <v>0</v>
      </c>
      <c r="C2338" t="s">
        <v>9637</v>
      </c>
      <c r="D2338">
        <v>2024</v>
      </c>
      <c r="E2338" t="s">
        <v>33</v>
      </c>
      <c r="F2338" t="s">
        <v>15</v>
      </c>
      <c r="G2338" t="s">
        <v>16</v>
      </c>
      <c r="H2338" t="s">
        <v>17</v>
      </c>
      <c r="I2338" t="s">
        <v>18</v>
      </c>
      <c r="J2338" t="s">
        <v>9654</v>
      </c>
      <c r="K2338" t="s">
        <v>9655</v>
      </c>
      <c r="L2338" t="s">
        <v>9656</v>
      </c>
      <c r="M2338" t="s">
        <v>9657</v>
      </c>
    </row>
    <row r="2339" spans="1:13">
      <c r="A2339">
        <v>2338</v>
      </c>
      <c r="B2339">
        <f>"052"</f>
        <v>0</v>
      </c>
      <c r="C2339" t="s">
        <v>9637</v>
      </c>
      <c r="D2339">
        <v>2024</v>
      </c>
      <c r="E2339" t="s">
        <v>38</v>
      </c>
      <c r="F2339" t="s">
        <v>15</v>
      </c>
      <c r="G2339" t="s">
        <v>16</v>
      </c>
      <c r="H2339" t="s">
        <v>17</v>
      </c>
      <c r="I2339" t="s">
        <v>18</v>
      </c>
      <c r="J2339" t="s">
        <v>9658</v>
      </c>
      <c r="K2339" t="s">
        <v>9659</v>
      </c>
      <c r="L2339" t="s">
        <v>9660</v>
      </c>
      <c r="M2339" t="s">
        <v>9661</v>
      </c>
    </row>
    <row r="2340" spans="1:13">
      <c r="A2340">
        <v>2339</v>
      </c>
      <c r="B2340">
        <f>"052"</f>
        <v>0</v>
      </c>
      <c r="C2340" t="s">
        <v>9637</v>
      </c>
      <c r="D2340">
        <v>2024</v>
      </c>
      <c r="E2340" t="s">
        <v>377</v>
      </c>
      <c r="F2340" t="s">
        <v>15</v>
      </c>
      <c r="G2340" t="s">
        <v>16</v>
      </c>
      <c r="H2340" t="s">
        <v>17</v>
      </c>
      <c r="I2340" t="s">
        <v>18</v>
      </c>
      <c r="J2340" t="s">
        <v>9662</v>
      </c>
      <c r="K2340" t="s">
        <v>9663</v>
      </c>
      <c r="L2340" t="s">
        <v>9664</v>
      </c>
      <c r="M2340" t="s">
        <v>9665</v>
      </c>
    </row>
    <row r="2341" spans="1:13">
      <c r="A2341">
        <v>2340</v>
      </c>
      <c r="B2341">
        <f>"052"</f>
        <v>0</v>
      </c>
      <c r="C2341" t="s">
        <v>9637</v>
      </c>
      <c r="D2341">
        <v>2024</v>
      </c>
      <c r="E2341" t="s">
        <v>53</v>
      </c>
      <c r="F2341" t="s">
        <v>15</v>
      </c>
      <c r="G2341" t="s">
        <v>16</v>
      </c>
      <c r="H2341" t="s">
        <v>17</v>
      </c>
      <c r="I2341" t="s">
        <v>18</v>
      </c>
      <c r="J2341" t="s">
        <v>9666</v>
      </c>
      <c r="K2341" t="s">
        <v>9667</v>
      </c>
      <c r="L2341" t="s">
        <v>9668</v>
      </c>
      <c r="M2341" t="s">
        <v>9669</v>
      </c>
    </row>
    <row r="2342" spans="1:13">
      <c r="A2342">
        <v>2341</v>
      </c>
      <c r="B2342">
        <f>"052"</f>
        <v>0</v>
      </c>
      <c r="C2342" t="s">
        <v>9637</v>
      </c>
      <c r="D2342">
        <v>2024</v>
      </c>
      <c r="E2342" t="s">
        <v>456</v>
      </c>
      <c r="F2342" t="s">
        <v>15</v>
      </c>
      <c r="G2342" t="s">
        <v>16</v>
      </c>
      <c r="H2342" t="s">
        <v>17</v>
      </c>
      <c r="I2342" t="s">
        <v>18</v>
      </c>
      <c r="J2342" t="s">
        <v>9670</v>
      </c>
      <c r="K2342" t="s">
        <v>9671</v>
      </c>
      <c r="L2342" t="s">
        <v>9672</v>
      </c>
      <c r="M2342" t="s">
        <v>9673</v>
      </c>
    </row>
    <row r="2343" spans="1:13">
      <c r="A2343">
        <v>2342</v>
      </c>
      <c r="B2343">
        <f>"052"</f>
        <v>0</v>
      </c>
      <c r="C2343" t="s">
        <v>9637</v>
      </c>
      <c r="D2343">
        <v>2024</v>
      </c>
      <c r="E2343" t="s">
        <v>58</v>
      </c>
      <c r="F2343" t="s">
        <v>15</v>
      </c>
      <c r="G2343" t="s">
        <v>16</v>
      </c>
      <c r="H2343" t="s">
        <v>17</v>
      </c>
      <c r="I2343" t="s">
        <v>18</v>
      </c>
      <c r="J2343" t="s">
        <v>9674</v>
      </c>
      <c r="K2343" t="s">
        <v>9675</v>
      </c>
      <c r="L2343" t="s">
        <v>9676</v>
      </c>
      <c r="M2343" t="s">
        <v>9677</v>
      </c>
    </row>
    <row r="2344" spans="1:13">
      <c r="A2344">
        <v>2343</v>
      </c>
      <c r="B2344">
        <f>"052"</f>
        <v>0</v>
      </c>
      <c r="C2344" t="s">
        <v>9637</v>
      </c>
      <c r="D2344">
        <v>2024</v>
      </c>
      <c r="E2344" t="s">
        <v>63</v>
      </c>
      <c r="F2344" t="s">
        <v>15</v>
      </c>
      <c r="G2344" t="s">
        <v>16</v>
      </c>
      <c r="H2344" t="s">
        <v>17</v>
      </c>
      <c r="I2344" t="s">
        <v>18</v>
      </c>
      <c r="J2344" t="s">
        <v>9678</v>
      </c>
      <c r="K2344" t="s">
        <v>9679</v>
      </c>
      <c r="L2344" t="s">
        <v>9680</v>
      </c>
      <c r="M2344" t="s">
        <v>9681</v>
      </c>
    </row>
    <row r="2345" spans="1:13">
      <c r="A2345">
        <v>2344</v>
      </c>
      <c r="B2345">
        <f>"052"</f>
        <v>0</v>
      </c>
      <c r="C2345" t="s">
        <v>9637</v>
      </c>
      <c r="D2345">
        <v>2024</v>
      </c>
      <c r="E2345" t="s">
        <v>68</v>
      </c>
      <c r="F2345" t="s">
        <v>15</v>
      </c>
      <c r="G2345" t="s">
        <v>16</v>
      </c>
      <c r="H2345" t="s">
        <v>17</v>
      </c>
      <c r="I2345" t="s">
        <v>18</v>
      </c>
      <c r="J2345" t="s">
        <v>9682</v>
      </c>
      <c r="K2345" t="s">
        <v>9683</v>
      </c>
      <c r="L2345" t="s">
        <v>9684</v>
      </c>
      <c r="M2345" t="s">
        <v>9685</v>
      </c>
    </row>
    <row r="2346" spans="1:13">
      <c r="A2346">
        <v>2345</v>
      </c>
      <c r="B2346">
        <f>"052"</f>
        <v>0</v>
      </c>
      <c r="C2346" t="s">
        <v>9637</v>
      </c>
      <c r="D2346">
        <v>2024</v>
      </c>
      <c r="E2346" t="s">
        <v>78</v>
      </c>
      <c r="F2346" t="s">
        <v>15</v>
      </c>
      <c r="G2346" t="s">
        <v>16</v>
      </c>
      <c r="H2346" t="s">
        <v>17</v>
      </c>
      <c r="I2346" t="s">
        <v>18</v>
      </c>
      <c r="J2346" t="s">
        <v>9686</v>
      </c>
      <c r="K2346" t="s">
        <v>9687</v>
      </c>
      <c r="L2346" t="s">
        <v>9688</v>
      </c>
      <c r="M2346" t="s">
        <v>9689</v>
      </c>
    </row>
    <row r="2347" spans="1:13">
      <c r="A2347">
        <v>2346</v>
      </c>
      <c r="B2347">
        <f>"052"</f>
        <v>0</v>
      </c>
      <c r="C2347" t="s">
        <v>9637</v>
      </c>
      <c r="D2347">
        <v>2024</v>
      </c>
      <c r="E2347" t="s">
        <v>478</v>
      </c>
      <c r="F2347" t="s">
        <v>15</v>
      </c>
      <c r="G2347" t="s">
        <v>16</v>
      </c>
      <c r="H2347" t="s">
        <v>17</v>
      </c>
      <c r="I2347" t="s">
        <v>18</v>
      </c>
      <c r="J2347" t="s">
        <v>9690</v>
      </c>
      <c r="K2347" t="s">
        <v>9691</v>
      </c>
      <c r="L2347" t="s">
        <v>9692</v>
      </c>
      <c r="M2347" t="s">
        <v>9693</v>
      </c>
    </row>
    <row r="2348" spans="1:13">
      <c r="A2348">
        <v>2347</v>
      </c>
      <c r="B2348">
        <f>"052"</f>
        <v>0</v>
      </c>
      <c r="C2348" t="s">
        <v>9637</v>
      </c>
      <c r="D2348">
        <v>2024</v>
      </c>
      <c r="E2348" t="s">
        <v>483</v>
      </c>
      <c r="F2348" t="s">
        <v>15</v>
      </c>
      <c r="G2348" t="s">
        <v>16</v>
      </c>
      <c r="H2348" t="s">
        <v>17</v>
      </c>
      <c r="I2348" t="s">
        <v>18</v>
      </c>
      <c r="J2348" t="s">
        <v>9694</v>
      </c>
      <c r="K2348" t="s">
        <v>9695</v>
      </c>
      <c r="L2348" t="s">
        <v>9696</v>
      </c>
      <c r="M2348" t="s">
        <v>9697</v>
      </c>
    </row>
    <row r="2349" spans="1:13">
      <c r="A2349">
        <v>2348</v>
      </c>
      <c r="B2349">
        <f>"052"</f>
        <v>0</v>
      </c>
      <c r="C2349" t="s">
        <v>9637</v>
      </c>
      <c r="D2349">
        <v>2024</v>
      </c>
      <c r="E2349" t="s">
        <v>83</v>
      </c>
      <c r="F2349" t="s">
        <v>15</v>
      </c>
      <c r="G2349" t="s">
        <v>16</v>
      </c>
      <c r="H2349" t="s">
        <v>17</v>
      </c>
      <c r="I2349" t="s">
        <v>18</v>
      </c>
      <c r="J2349" t="s">
        <v>9698</v>
      </c>
      <c r="K2349" t="s">
        <v>9699</v>
      </c>
      <c r="L2349" t="s">
        <v>9700</v>
      </c>
      <c r="M2349" t="s">
        <v>9701</v>
      </c>
    </row>
    <row r="2350" spans="1:13">
      <c r="A2350">
        <v>2349</v>
      </c>
      <c r="B2350">
        <f>"052"</f>
        <v>0</v>
      </c>
      <c r="C2350" t="s">
        <v>9637</v>
      </c>
      <c r="D2350">
        <v>2024</v>
      </c>
      <c r="E2350" t="s">
        <v>88</v>
      </c>
      <c r="F2350" t="s">
        <v>15</v>
      </c>
      <c r="G2350" t="s">
        <v>16</v>
      </c>
      <c r="H2350" t="s">
        <v>17</v>
      </c>
      <c r="I2350" t="s">
        <v>18</v>
      </c>
      <c r="J2350" t="s">
        <v>9702</v>
      </c>
      <c r="K2350" t="s">
        <v>9703</v>
      </c>
      <c r="L2350" t="s">
        <v>9704</v>
      </c>
      <c r="M2350" t="s">
        <v>9705</v>
      </c>
    </row>
    <row r="2351" spans="1:13">
      <c r="A2351">
        <v>2350</v>
      </c>
      <c r="B2351">
        <f>"052"</f>
        <v>0</v>
      </c>
      <c r="C2351" t="s">
        <v>9637</v>
      </c>
      <c r="D2351">
        <v>2024</v>
      </c>
      <c r="E2351" t="s">
        <v>93</v>
      </c>
      <c r="F2351" t="s">
        <v>15</v>
      </c>
      <c r="G2351" t="s">
        <v>16</v>
      </c>
      <c r="H2351" t="s">
        <v>17</v>
      </c>
      <c r="I2351" t="s">
        <v>18</v>
      </c>
      <c r="J2351" t="s">
        <v>9706</v>
      </c>
      <c r="K2351" t="s">
        <v>9707</v>
      </c>
      <c r="L2351" t="s">
        <v>9708</v>
      </c>
      <c r="M2351" t="s">
        <v>9709</v>
      </c>
    </row>
    <row r="2352" spans="1:13">
      <c r="A2352">
        <v>2351</v>
      </c>
      <c r="B2352">
        <f>"052"</f>
        <v>0</v>
      </c>
      <c r="C2352" t="s">
        <v>9637</v>
      </c>
      <c r="D2352">
        <v>2024</v>
      </c>
      <c r="E2352" t="s">
        <v>98</v>
      </c>
      <c r="F2352" t="s">
        <v>15</v>
      </c>
      <c r="G2352" t="s">
        <v>16</v>
      </c>
      <c r="H2352" t="s">
        <v>17</v>
      </c>
      <c r="I2352" t="s">
        <v>18</v>
      </c>
      <c r="J2352" t="s">
        <v>9710</v>
      </c>
      <c r="K2352" t="s">
        <v>9711</v>
      </c>
      <c r="L2352" t="s">
        <v>9712</v>
      </c>
      <c r="M2352" t="s">
        <v>9713</v>
      </c>
    </row>
    <row r="2353" spans="1:13">
      <c r="A2353">
        <v>2352</v>
      </c>
      <c r="B2353">
        <f>"052"</f>
        <v>0</v>
      </c>
      <c r="C2353" t="s">
        <v>9637</v>
      </c>
      <c r="D2353">
        <v>2024</v>
      </c>
      <c r="E2353" t="s">
        <v>504</v>
      </c>
      <c r="F2353" t="s">
        <v>15</v>
      </c>
      <c r="G2353" t="s">
        <v>16</v>
      </c>
      <c r="H2353" t="s">
        <v>17</v>
      </c>
      <c r="I2353" t="s">
        <v>18</v>
      </c>
      <c r="J2353" t="s">
        <v>9714</v>
      </c>
      <c r="K2353" t="s">
        <v>9715</v>
      </c>
      <c r="L2353" t="s">
        <v>9716</v>
      </c>
      <c r="M2353" t="s">
        <v>9717</v>
      </c>
    </row>
    <row r="2354" spans="1:13">
      <c r="A2354">
        <v>2353</v>
      </c>
      <c r="B2354">
        <f>"052"</f>
        <v>0</v>
      </c>
      <c r="C2354" t="s">
        <v>9637</v>
      </c>
      <c r="D2354">
        <v>2024</v>
      </c>
      <c r="E2354" t="s">
        <v>138</v>
      </c>
      <c r="F2354" t="s">
        <v>15</v>
      </c>
      <c r="G2354" t="s">
        <v>16</v>
      </c>
      <c r="H2354" t="s">
        <v>17</v>
      </c>
      <c r="I2354" t="s">
        <v>18</v>
      </c>
      <c r="J2354" t="s">
        <v>9718</v>
      </c>
      <c r="K2354" t="s">
        <v>9719</v>
      </c>
      <c r="L2354" t="s">
        <v>9720</v>
      </c>
      <c r="M2354" t="s">
        <v>9721</v>
      </c>
    </row>
    <row r="2355" spans="1:13">
      <c r="A2355">
        <v>2354</v>
      </c>
      <c r="B2355">
        <f>"052"</f>
        <v>0</v>
      </c>
      <c r="C2355" t="s">
        <v>9637</v>
      </c>
      <c r="D2355">
        <v>2024</v>
      </c>
      <c r="E2355" t="s">
        <v>183</v>
      </c>
      <c r="F2355" t="s">
        <v>15</v>
      </c>
      <c r="G2355" t="s">
        <v>16</v>
      </c>
      <c r="H2355" t="s">
        <v>17</v>
      </c>
      <c r="I2355" t="s">
        <v>18</v>
      </c>
      <c r="J2355" t="s">
        <v>9722</v>
      </c>
      <c r="K2355" t="s">
        <v>9723</v>
      </c>
      <c r="L2355" t="s">
        <v>9724</v>
      </c>
      <c r="M2355" t="s">
        <v>9725</v>
      </c>
    </row>
    <row r="2356" spans="1:13">
      <c r="A2356">
        <v>2355</v>
      </c>
      <c r="B2356">
        <f>"052"</f>
        <v>0</v>
      </c>
      <c r="C2356" t="s">
        <v>9637</v>
      </c>
      <c r="D2356">
        <v>2024</v>
      </c>
      <c r="E2356" t="s">
        <v>218</v>
      </c>
      <c r="F2356" t="s">
        <v>15</v>
      </c>
      <c r="G2356" t="s">
        <v>16</v>
      </c>
      <c r="H2356" t="s">
        <v>17</v>
      </c>
      <c r="I2356" t="s">
        <v>18</v>
      </c>
      <c r="J2356" t="s">
        <v>9726</v>
      </c>
      <c r="K2356" t="s">
        <v>9727</v>
      </c>
      <c r="L2356" t="s">
        <v>9728</v>
      </c>
      <c r="M2356" t="s">
        <v>9729</v>
      </c>
    </row>
    <row r="2357" spans="1:13">
      <c r="A2357">
        <v>2356</v>
      </c>
      <c r="B2357">
        <f>"052"</f>
        <v>0</v>
      </c>
      <c r="C2357" t="s">
        <v>9637</v>
      </c>
      <c r="D2357">
        <v>2024</v>
      </c>
      <c r="E2357" t="s">
        <v>253</v>
      </c>
      <c r="F2357" t="s">
        <v>15</v>
      </c>
      <c r="G2357" t="s">
        <v>16</v>
      </c>
      <c r="H2357" t="s">
        <v>17</v>
      </c>
      <c r="I2357" t="s">
        <v>18</v>
      </c>
      <c r="J2357" t="s">
        <v>9730</v>
      </c>
      <c r="K2357" t="s">
        <v>9731</v>
      </c>
      <c r="L2357" t="s">
        <v>9732</v>
      </c>
      <c r="M2357" t="s">
        <v>9733</v>
      </c>
    </row>
    <row r="2358" spans="1:13">
      <c r="A2358">
        <v>2357</v>
      </c>
      <c r="B2358">
        <f>"052"</f>
        <v>0</v>
      </c>
      <c r="C2358" t="s">
        <v>9637</v>
      </c>
      <c r="D2358">
        <v>2024</v>
      </c>
      <c r="E2358" t="s">
        <v>692</v>
      </c>
      <c r="F2358" t="s">
        <v>15</v>
      </c>
      <c r="G2358" t="s">
        <v>16</v>
      </c>
      <c r="H2358" t="s">
        <v>17</v>
      </c>
      <c r="I2358" t="s">
        <v>18</v>
      </c>
      <c r="J2358" t="s">
        <v>9734</v>
      </c>
      <c r="K2358" t="s">
        <v>9735</v>
      </c>
      <c r="L2358" t="s">
        <v>9736</v>
      </c>
      <c r="M2358" t="s">
        <v>9737</v>
      </c>
    </row>
    <row r="2359" spans="1:13">
      <c r="A2359">
        <v>2358</v>
      </c>
      <c r="B2359">
        <f>"053"</f>
        <v>0</v>
      </c>
      <c r="C2359" t="s">
        <v>9738</v>
      </c>
      <c r="D2359">
        <v>2024</v>
      </c>
      <c r="E2359" t="s">
        <v>419</v>
      </c>
      <c r="F2359" t="s">
        <v>15</v>
      </c>
      <c r="G2359" t="s">
        <v>16</v>
      </c>
      <c r="H2359" t="s">
        <v>17</v>
      </c>
      <c r="I2359" t="s">
        <v>18</v>
      </c>
      <c r="J2359" t="s">
        <v>9739</v>
      </c>
      <c r="K2359" t="s">
        <v>9740</v>
      </c>
      <c r="L2359" t="s">
        <v>9741</v>
      </c>
      <c r="M2359" t="s">
        <v>9742</v>
      </c>
    </row>
    <row r="2360" spans="1:13">
      <c r="A2360">
        <v>2359</v>
      </c>
      <c r="B2360">
        <f>"053"</f>
        <v>0</v>
      </c>
      <c r="C2360" t="s">
        <v>9738</v>
      </c>
      <c r="D2360">
        <v>2024</v>
      </c>
      <c r="E2360" t="s">
        <v>14</v>
      </c>
      <c r="F2360" t="s">
        <v>15</v>
      </c>
      <c r="G2360" t="s">
        <v>16</v>
      </c>
      <c r="H2360" t="s">
        <v>17</v>
      </c>
      <c r="I2360" t="s">
        <v>18</v>
      </c>
      <c r="J2360" t="s">
        <v>9743</v>
      </c>
      <c r="K2360" t="s">
        <v>9744</v>
      </c>
      <c r="L2360" t="s">
        <v>9745</v>
      </c>
      <c r="M2360" t="s">
        <v>9746</v>
      </c>
    </row>
    <row r="2361" spans="1:13">
      <c r="A2361">
        <v>2360</v>
      </c>
      <c r="B2361">
        <f>"053"</f>
        <v>0</v>
      </c>
      <c r="C2361" t="s">
        <v>9738</v>
      </c>
      <c r="D2361">
        <v>2024</v>
      </c>
      <c r="E2361" t="s">
        <v>58</v>
      </c>
      <c r="F2361" t="s">
        <v>15</v>
      </c>
      <c r="G2361" t="s">
        <v>16</v>
      </c>
      <c r="H2361" t="s">
        <v>17</v>
      </c>
      <c r="I2361" t="s">
        <v>18</v>
      </c>
      <c r="J2361" t="s">
        <v>9747</v>
      </c>
      <c r="K2361" t="s">
        <v>9748</v>
      </c>
      <c r="L2361" t="s">
        <v>9749</v>
      </c>
      <c r="M2361" t="s">
        <v>9750</v>
      </c>
    </row>
    <row r="2362" spans="1:13">
      <c r="A2362">
        <v>2361</v>
      </c>
      <c r="B2362">
        <f>"053"</f>
        <v>0</v>
      </c>
      <c r="C2362" t="s">
        <v>9738</v>
      </c>
      <c r="D2362">
        <v>2024</v>
      </c>
      <c r="E2362" t="s">
        <v>98</v>
      </c>
      <c r="F2362" t="s">
        <v>15</v>
      </c>
      <c r="G2362" t="s">
        <v>16</v>
      </c>
      <c r="H2362" t="s">
        <v>17</v>
      </c>
      <c r="I2362" t="s">
        <v>18</v>
      </c>
      <c r="J2362" t="s">
        <v>9751</v>
      </c>
      <c r="K2362" t="s">
        <v>9752</v>
      </c>
      <c r="L2362" t="s">
        <v>9753</v>
      </c>
      <c r="M2362" t="s">
        <v>9754</v>
      </c>
    </row>
    <row r="2363" spans="1:13">
      <c r="A2363">
        <v>2362</v>
      </c>
      <c r="B2363">
        <f>"053"</f>
        <v>0</v>
      </c>
      <c r="C2363" t="s">
        <v>9738</v>
      </c>
      <c r="D2363">
        <v>2024</v>
      </c>
      <c r="E2363" t="s">
        <v>138</v>
      </c>
      <c r="F2363" t="s">
        <v>15</v>
      </c>
      <c r="G2363" t="s">
        <v>16</v>
      </c>
      <c r="H2363" t="s">
        <v>17</v>
      </c>
      <c r="I2363" t="s">
        <v>18</v>
      </c>
      <c r="J2363" t="s">
        <v>9755</v>
      </c>
      <c r="K2363" t="s">
        <v>9756</v>
      </c>
      <c r="L2363" t="s">
        <v>9757</v>
      </c>
      <c r="M2363" t="s">
        <v>9758</v>
      </c>
    </row>
    <row r="2364" spans="1:13">
      <c r="A2364">
        <v>2363</v>
      </c>
      <c r="B2364">
        <f>"053"</f>
        <v>0</v>
      </c>
      <c r="C2364" t="s">
        <v>9738</v>
      </c>
      <c r="D2364">
        <v>2024</v>
      </c>
      <c r="E2364" t="s">
        <v>183</v>
      </c>
      <c r="F2364" t="s">
        <v>15</v>
      </c>
      <c r="G2364" t="s">
        <v>16</v>
      </c>
      <c r="H2364" t="s">
        <v>17</v>
      </c>
      <c r="I2364" t="s">
        <v>18</v>
      </c>
      <c r="J2364" t="s">
        <v>9759</v>
      </c>
      <c r="K2364" t="s">
        <v>9760</v>
      </c>
      <c r="L2364" t="s">
        <v>9761</v>
      </c>
      <c r="M2364" t="s">
        <v>9762</v>
      </c>
    </row>
    <row r="2365" spans="1:13">
      <c r="A2365">
        <v>2364</v>
      </c>
      <c r="B2365">
        <f>"053"</f>
        <v>0</v>
      </c>
      <c r="C2365" t="s">
        <v>9738</v>
      </c>
      <c r="D2365">
        <v>2024</v>
      </c>
      <c r="E2365" t="s">
        <v>218</v>
      </c>
      <c r="F2365" t="s">
        <v>15</v>
      </c>
      <c r="G2365" t="s">
        <v>16</v>
      </c>
      <c r="H2365" t="s">
        <v>17</v>
      </c>
      <c r="I2365" t="s">
        <v>18</v>
      </c>
      <c r="J2365" t="s">
        <v>9763</v>
      </c>
      <c r="K2365" t="s">
        <v>9764</v>
      </c>
      <c r="L2365" t="s">
        <v>9765</v>
      </c>
      <c r="M2365" t="s">
        <v>9766</v>
      </c>
    </row>
    <row r="2366" spans="1:13">
      <c r="A2366">
        <v>2365</v>
      </c>
      <c r="B2366">
        <f>"053"</f>
        <v>0</v>
      </c>
      <c r="C2366" t="s">
        <v>9738</v>
      </c>
      <c r="D2366">
        <v>2024</v>
      </c>
      <c r="E2366" t="s">
        <v>253</v>
      </c>
      <c r="F2366" t="s">
        <v>15</v>
      </c>
      <c r="G2366" t="s">
        <v>16</v>
      </c>
      <c r="H2366" t="s">
        <v>17</v>
      </c>
      <c r="I2366" t="s">
        <v>18</v>
      </c>
      <c r="J2366" t="s">
        <v>9767</v>
      </c>
      <c r="K2366" t="s">
        <v>9768</v>
      </c>
      <c r="L2366" t="s">
        <v>9769</v>
      </c>
      <c r="M2366" t="s">
        <v>9770</v>
      </c>
    </row>
    <row r="2367" spans="1:13">
      <c r="A2367">
        <v>2366</v>
      </c>
      <c r="B2367">
        <f>"053"</f>
        <v>0</v>
      </c>
      <c r="C2367" t="s">
        <v>9738</v>
      </c>
      <c r="D2367">
        <v>2024</v>
      </c>
      <c r="E2367" t="s">
        <v>303</v>
      </c>
      <c r="F2367" t="s">
        <v>15</v>
      </c>
      <c r="G2367" t="s">
        <v>16</v>
      </c>
      <c r="H2367" t="s">
        <v>17</v>
      </c>
      <c r="I2367" t="s">
        <v>18</v>
      </c>
      <c r="J2367" t="s">
        <v>9771</v>
      </c>
      <c r="K2367" t="s">
        <v>9772</v>
      </c>
      <c r="L2367" t="s">
        <v>9773</v>
      </c>
      <c r="M2367" t="s">
        <v>9774</v>
      </c>
    </row>
    <row r="2368" spans="1:13">
      <c r="A2368">
        <v>2367</v>
      </c>
      <c r="B2368">
        <f>"053"</f>
        <v>0</v>
      </c>
      <c r="C2368" t="s">
        <v>9738</v>
      </c>
      <c r="D2368">
        <v>2024</v>
      </c>
      <c r="E2368" t="s">
        <v>692</v>
      </c>
      <c r="F2368" t="s">
        <v>15</v>
      </c>
      <c r="G2368" t="s">
        <v>16</v>
      </c>
      <c r="H2368" t="s">
        <v>17</v>
      </c>
      <c r="I2368" t="s">
        <v>18</v>
      </c>
      <c r="J2368" t="s">
        <v>9775</v>
      </c>
      <c r="K2368" t="s">
        <v>9776</v>
      </c>
      <c r="L2368" t="s">
        <v>9777</v>
      </c>
      <c r="M2368" t="s">
        <v>9778</v>
      </c>
    </row>
    <row r="2369" spans="1:13">
      <c r="A2369">
        <v>2368</v>
      </c>
      <c r="B2369">
        <f>"054"</f>
        <v>0</v>
      </c>
      <c r="C2369" t="s">
        <v>9779</v>
      </c>
      <c r="D2369">
        <v>2024</v>
      </c>
      <c r="E2369" t="s">
        <v>419</v>
      </c>
      <c r="F2369" t="s">
        <v>15</v>
      </c>
      <c r="G2369" t="s">
        <v>16</v>
      </c>
      <c r="H2369" t="s">
        <v>17</v>
      </c>
      <c r="I2369" t="s">
        <v>18</v>
      </c>
      <c r="J2369" t="s">
        <v>9780</v>
      </c>
      <c r="K2369" t="s">
        <v>9781</v>
      </c>
      <c r="L2369" t="s">
        <v>9782</v>
      </c>
      <c r="M2369" t="s">
        <v>9783</v>
      </c>
    </row>
    <row r="2370" spans="1:13">
      <c r="A2370">
        <v>2369</v>
      </c>
      <c r="B2370">
        <f>"054"</f>
        <v>0</v>
      </c>
      <c r="C2370" t="s">
        <v>9779</v>
      </c>
      <c r="D2370">
        <v>2024</v>
      </c>
      <c r="E2370" t="s">
        <v>14</v>
      </c>
      <c r="F2370" t="s">
        <v>15</v>
      </c>
      <c r="G2370" t="s">
        <v>16</v>
      </c>
      <c r="H2370" t="s">
        <v>17</v>
      </c>
      <c r="I2370" t="s">
        <v>18</v>
      </c>
      <c r="J2370" t="s">
        <v>9784</v>
      </c>
      <c r="K2370" t="s">
        <v>9785</v>
      </c>
      <c r="L2370" t="s">
        <v>9786</v>
      </c>
      <c r="M2370" t="s">
        <v>9787</v>
      </c>
    </row>
    <row r="2371" spans="1:13">
      <c r="A2371">
        <v>2370</v>
      </c>
      <c r="B2371">
        <f>"054"</f>
        <v>0</v>
      </c>
      <c r="C2371" t="s">
        <v>9779</v>
      </c>
      <c r="D2371">
        <v>2024</v>
      </c>
      <c r="E2371" t="s">
        <v>1215</v>
      </c>
      <c r="F2371" t="s">
        <v>15</v>
      </c>
      <c r="G2371" t="s">
        <v>16</v>
      </c>
      <c r="H2371" t="s">
        <v>17</v>
      </c>
      <c r="I2371" t="s">
        <v>18</v>
      </c>
      <c r="J2371" t="s">
        <v>9788</v>
      </c>
      <c r="K2371" t="s">
        <v>9789</v>
      </c>
      <c r="L2371" t="s">
        <v>9790</v>
      </c>
      <c r="M2371" t="s">
        <v>9791</v>
      </c>
    </row>
    <row r="2372" spans="1:13">
      <c r="A2372">
        <v>2371</v>
      </c>
      <c r="B2372">
        <f>"054"</f>
        <v>0</v>
      </c>
      <c r="C2372" t="s">
        <v>9779</v>
      </c>
      <c r="D2372">
        <v>2024</v>
      </c>
      <c r="E2372" t="s">
        <v>1220</v>
      </c>
      <c r="F2372" t="s">
        <v>15</v>
      </c>
      <c r="G2372" t="s">
        <v>16</v>
      </c>
      <c r="H2372" t="s">
        <v>17</v>
      </c>
      <c r="I2372" t="s">
        <v>18</v>
      </c>
      <c r="J2372" t="s">
        <v>9792</v>
      </c>
      <c r="K2372" t="s">
        <v>9793</v>
      </c>
      <c r="L2372" t="s">
        <v>9794</v>
      </c>
      <c r="M2372" t="s">
        <v>9795</v>
      </c>
    </row>
    <row r="2373" spans="1:13">
      <c r="A2373">
        <v>2372</v>
      </c>
      <c r="B2373">
        <f>"054"</f>
        <v>0</v>
      </c>
      <c r="C2373" t="s">
        <v>9779</v>
      </c>
      <c r="D2373">
        <v>2024</v>
      </c>
      <c r="E2373" t="s">
        <v>1225</v>
      </c>
      <c r="F2373" t="s">
        <v>15</v>
      </c>
      <c r="G2373" t="s">
        <v>16</v>
      </c>
      <c r="H2373" t="s">
        <v>17</v>
      </c>
      <c r="I2373" t="s">
        <v>18</v>
      </c>
      <c r="J2373" t="s">
        <v>9796</v>
      </c>
      <c r="K2373" t="s">
        <v>9797</v>
      </c>
      <c r="L2373" t="s">
        <v>9798</v>
      </c>
      <c r="M2373" t="s">
        <v>9799</v>
      </c>
    </row>
    <row r="2374" spans="1:13">
      <c r="A2374">
        <v>2373</v>
      </c>
      <c r="B2374">
        <f>"054"</f>
        <v>0</v>
      </c>
      <c r="C2374" t="s">
        <v>9779</v>
      </c>
      <c r="D2374">
        <v>2024</v>
      </c>
      <c r="E2374" t="s">
        <v>1230</v>
      </c>
      <c r="F2374" t="s">
        <v>15</v>
      </c>
      <c r="G2374" t="s">
        <v>16</v>
      </c>
      <c r="H2374" t="s">
        <v>17</v>
      </c>
      <c r="I2374" t="s">
        <v>18</v>
      </c>
      <c r="J2374" t="s">
        <v>9800</v>
      </c>
      <c r="K2374" t="s">
        <v>9801</v>
      </c>
      <c r="L2374" t="s">
        <v>9802</v>
      </c>
      <c r="M2374" t="s">
        <v>9803</v>
      </c>
    </row>
    <row r="2375" spans="1:13">
      <c r="A2375">
        <v>2374</v>
      </c>
      <c r="B2375">
        <f>"054"</f>
        <v>0</v>
      </c>
      <c r="C2375" t="s">
        <v>9779</v>
      </c>
      <c r="D2375">
        <v>2024</v>
      </c>
      <c r="E2375" t="s">
        <v>2449</v>
      </c>
      <c r="F2375" t="s">
        <v>15</v>
      </c>
      <c r="G2375" t="s">
        <v>16</v>
      </c>
      <c r="H2375" t="s">
        <v>17</v>
      </c>
      <c r="I2375" t="s">
        <v>18</v>
      </c>
      <c r="J2375" t="s">
        <v>9804</v>
      </c>
      <c r="K2375" t="s">
        <v>9805</v>
      </c>
      <c r="L2375" t="s">
        <v>9806</v>
      </c>
      <c r="M2375" t="s">
        <v>9807</v>
      </c>
    </row>
    <row r="2376" spans="1:13">
      <c r="A2376">
        <v>2375</v>
      </c>
      <c r="B2376">
        <f>"054"</f>
        <v>0</v>
      </c>
      <c r="C2376" t="s">
        <v>9779</v>
      </c>
      <c r="D2376">
        <v>2024</v>
      </c>
      <c r="E2376" t="s">
        <v>1235</v>
      </c>
      <c r="F2376" t="s">
        <v>15</v>
      </c>
      <c r="G2376" t="s">
        <v>16</v>
      </c>
      <c r="H2376" t="s">
        <v>17</v>
      </c>
      <c r="I2376" t="s">
        <v>18</v>
      </c>
      <c r="J2376" t="s">
        <v>9808</v>
      </c>
      <c r="K2376" t="s">
        <v>9809</v>
      </c>
      <c r="L2376" t="s">
        <v>9810</v>
      </c>
      <c r="M2376" t="s">
        <v>9811</v>
      </c>
    </row>
    <row r="2377" spans="1:13">
      <c r="A2377">
        <v>2376</v>
      </c>
      <c r="B2377">
        <f>"054"</f>
        <v>0</v>
      </c>
      <c r="C2377" t="s">
        <v>9779</v>
      </c>
      <c r="D2377">
        <v>2024</v>
      </c>
      <c r="E2377" t="s">
        <v>1240</v>
      </c>
      <c r="F2377" t="s">
        <v>15</v>
      </c>
      <c r="G2377" t="s">
        <v>16</v>
      </c>
      <c r="H2377" t="s">
        <v>17</v>
      </c>
      <c r="I2377" t="s">
        <v>18</v>
      </c>
      <c r="J2377" t="s">
        <v>9812</v>
      </c>
      <c r="K2377" t="s">
        <v>9813</v>
      </c>
      <c r="L2377" t="s">
        <v>9814</v>
      </c>
      <c r="M2377" t="s">
        <v>9815</v>
      </c>
    </row>
    <row r="2378" spans="1:13">
      <c r="A2378">
        <v>2377</v>
      </c>
      <c r="B2378">
        <f>"054"</f>
        <v>0</v>
      </c>
      <c r="C2378" t="s">
        <v>9779</v>
      </c>
      <c r="D2378">
        <v>2024</v>
      </c>
      <c r="E2378" t="s">
        <v>2462</v>
      </c>
      <c r="F2378" t="s">
        <v>15</v>
      </c>
      <c r="G2378" t="s">
        <v>16</v>
      </c>
      <c r="H2378" t="s">
        <v>17</v>
      </c>
      <c r="I2378" t="s">
        <v>18</v>
      </c>
      <c r="J2378" t="s">
        <v>9816</v>
      </c>
      <c r="K2378" t="s">
        <v>9817</v>
      </c>
      <c r="L2378" t="s">
        <v>9818</v>
      </c>
      <c r="M2378" t="s">
        <v>9819</v>
      </c>
    </row>
    <row r="2379" spans="1:13">
      <c r="A2379">
        <v>2378</v>
      </c>
      <c r="B2379">
        <f>"054"</f>
        <v>0</v>
      </c>
      <c r="C2379" t="s">
        <v>9779</v>
      </c>
      <c r="D2379">
        <v>2024</v>
      </c>
      <c r="E2379" t="s">
        <v>1245</v>
      </c>
      <c r="F2379" t="s">
        <v>15</v>
      </c>
      <c r="G2379" t="s">
        <v>16</v>
      </c>
      <c r="H2379" t="s">
        <v>17</v>
      </c>
      <c r="I2379" t="s">
        <v>18</v>
      </c>
      <c r="J2379" t="s">
        <v>9820</v>
      </c>
      <c r="K2379" t="s">
        <v>9821</v>
      </c>
      <c r="L2379" t="s">
        <v>9822</v>
      </c>
      <c r="M2379" t="s">
        <v>9823</v>
      </c>
    </row>
    <row r="2380" spans="1:13">
      <c r="A2380">
        <v>2379</v>
      </c>
      <c r="B2380">
        <f>"054"</f>
        <v>0</v>
      </c>
      <c r="C2380" t="s">
        <v>9779</v>
      </c>
      <c r="D2380">
        <v>2024</v>
      </c>
      <c r="E2380" t="s">
        <v>23</v>
      </c>
      <c r="F2380" t="s">
        <v>15</v>
      </c>
      <c r="G2380" t="s">
        <v>16</v>
      </c>
      <c r="H2380" t="s">
        <v>17</v>
      </c>
      <c r="I2380" t="s">
        <v>18</v>
      </c>
      <c r="J2380" t="s">
        <v>9824</v>
      </c>
      <c r="K2380" t="s">
        <v>9825</v>
      </c>
      <c r="L2380" t="s">
        <v>9826</v>
      </c>
      <c r="M2380" t="s">
        <v>9827</v>
      </c>
    </row>
    <row r="2381" spans="1:13">
      <c r="A2381">
        <v>2380</v>
      </c>
      <c r="B2381">
        <f>"054"</f>
        <v>0</v>
      </c>
      <c r="C2381" t="s">
        <v>9779</v>
      </c>
      <c r="D2381">
        <v>2024</v>
      </c>
      <c r="E2381" t="s">
        <v>1250</v>
      </c>
      <c r="F2381" t="s">
        <v>15</v>
      </c>
      <c r="G2381" t="s">
        <v>16</v>
      </c>
      <c r="H2381" t="s">
        <v>17</v>
      </c>
      <c r="I2381" t="s">
        <v>18</v>
      </c>
      <c r="J2381" t="s">
        <v>9828</v>
      </c>
      <c r="K2381" t="s">
        <v>9829</v>
      </c>
      <c r="L2381" t="s">
        <v>9830</v>
      </c>
      <c r="M2381" t="s">
        <v>9831</v>
      </c>
    </row>
    <row r="2382" spans="1:13">
      <c r="A2382">
        <v>2381</v>
      </c>
      <c r="B2382">
        <f>"054"</f>
        <v>0</v>
      </c>
      <c r="C2382" t="s">
        <v>9779</v>
      </c>
      <c r="D2382">
        <v>2024</v>
      </c>
      <c r="E2382" t="s">
        <v>1255</v>
      </c>
      <c r="F2382" t="s">
        <v>15</v>
      </c>
      <c r="G2382" t="s">
        <v>16</v>
      </c>
      <c r="H2382" t="s">
        <v>17</v>
      </c>
      <c r="I2382" t="s">
        <v>18</v>
      </c>
      <c r="J2382" t="s">
        <v>9832</v>
      </c>
      <c r="K2382" t="s">
        <v>9833</v>
      </c>
      <c r="L2382" t="s">
        <v>9834</v>
      </c>
      <c r="M2382" t="s">
        <v>9835</v>
      </c>
    </row>
    <row r="2383" spans="1:13">
      <c r="A2383">
        <v>2382</v>
      </c>
      <c r="B2383">
        <f>"054"</f>
        <v>0</v>
      </c>
      <c r="C2383" t="s">
        <v>9779</v>
      </c>
      <c r="D2383">
        <v>2024</v>
      </c>
      <c r="E2383" t="s">
        <v>1260</v>
      </c>
      <c r="F2383" t="s">
        <v>15</v>
      </c>
      <c r="G2383" t="s">
        <v>16</v>
      </c>
      <c r="H2383" t="s">
        <v>17</v>
      </c>
      <c r="I2383" t="s">
        <v>18</v>
      </c>
      <c r="J2383" t="s">
        <v>9836</v>
      </c>
      <c r="K2383" t="s">
        <v>9837</v>
      </c>
      <c r="L2383" t="s">
        <v>9838</v>
      </c>
      <c r="M2383" t="s">
        <v>9839</v>
      </c>
    </row>
    <row r="2384" spans="1:13">
      <c r="A2384">
        <v>2383</v>
      </c>
      <c r="B2384">
        <f>"054"</f>
        <v>0</v>
      </c>
      <c r="C2384" t="s">
        <v>9779</v>
      </c>
      <c r="D2384">
        <v>2024</v>
      </c>
      <c r="E2384" t="s">
        <v>1265</v>
      </c>
      <c r="F2384" t="s">
        <v>15</v>
      </c>
      <c r="G2384" t="s">
        <v>16</v>
      </c>
      <c r="H2384" t="s">
        <v>17</v>
      </c>
      <c r="I2384" t="s">
        <v>18</v>
      </c>
      <c r="J2384" t="s">
        <v>9840</v>
      </c>
      <c r="K2384" t="s">
        <v>9841</v>
      </c>
      <c r="L2384" t="s">
        <v>9842</v>
      </c>
      <c r="M2384" t="s">
        <v>9843</v>
      </c>
    </row>
    <row r="2385" spans="1:13">
      <c r="A2385">
        <v>2384</v>
      </c>
      <c r="B2385">
        <f>"054"</f>
        <v>0</v>
      </c>
      <c r="C2385" t="s">
        <v>9779</v>
      </c>
      <c r="D2385">
        <v>2024</v>
      </c>
      <c r="E2385" t="s">
        <v>1270</v>
      </c>
      <c r="F2385" t="s">
        <v>15</v>
      </c>
      <c r="G2385" t="s">
        <v>16</v>
      </c>
      <c r="H2385" t="s">
        <v>17</v>
      </c>
      <c r="I2385" t="s">
        <v>18</v>
      </c>
      <c r="J2385" t="s">
        <v>9844</v>
      </c>
      <c r="K2385" t="s">
        <v>9845</v>
      </c>
      <c r="L2385" t="s">
        <v>9846</v>
      </c>
      <c r="M2385" t="s">
        <v>9847</v>
      </c>
    </row>
    <row r="2386" spans="1:13">
      <c r="A2386">
        <v>2385</v>
      </c>
      <c r="B2386">
        <f>"054"</f>
        <v>0</v>
      </c>
      <c r="C2386" t="s">
        <v>9779</v>
      </c>
      <c r="D2386">
        <v>2024</v>
      </c>
      <c r="E2386" t="s">
        <v>840</v>
      </c>
      <c r="F2386" t="s">
        <v>15</v>
      </c>
      <c r="G2386" t="s">
        <v>16</v>
      </c>
      <c r="H2386" t="s">
        <v>17</v>
      </c>
      <c r="I2386" t="s">
        <v>18</v>
      </c>
      <c r="J2386" t="s">
        <v>9848</v>
      </c>
      <c r="K2386" t="s">
        <v>9849</v>
      </c>
      <c r="L2386" t="s">
        <v>9850</v>
      </c>
      <c r="M2386" t="s">
        <v>9851</v>
      </c>
    </row>
    <row r="2387" spans="1:13">
      <c r="A2387">
        <v>2386</v>
      </c>
      <c r="B2387">
        <f>"054"</f>
        <v>0</v>
      </c>
      <c r="C2387" t="s">
        <v>9779</v>
      </c>
      <c r="D2387">
        <v>2024</v>
      </c>
      <c r="E2387" t="s">
        <v>1275</v>
      </c>
      <c r="F2387" t="s">
        <v>15</v>
      </c>
      <c r="G2387" t="s">
        <v>16</v>
      </c>
      <c r="H2387" t="s">
        <v>17</v>
      </c>
      <c r="I2387" t="s">
        <v>18</v>
      </c>
      <c r="J2387" t="s">
        <v>9852</v>
      </c>
      <c r="K2387" t="s">
        <v>9853</v>
      </c>
      <c r="L2387" t="s">
        <v>9854</v>
      </c>
      <c r="M2387" t="s">
        <v>9855</v>
      </c>
    </row>
    <row r="2388" spans="1:13">
      <c r="A2388">
        <v>2387</v>
      </c>
      <c r="B2388">
        <f>"054"</f>
        <v>0</v>
      </c>
      <c r="C2388" t="s">
        <v>9779</v>
      </c>
      <c r="D2388">
        <v>2024</v>
      </c>
      <c r="E2388" t="s">
        <v>2504</v>
      </c>
      <c r="F2388" t="s">
        <v>15</v>
      </c>
      <c r="G2388" t="s">
        <v>16</v>
      </c>
      <c r="H2388" t="s">
        <v>17</v>
      </c>
      <c r="I2388" t="s">
        <v>18</v>
      </c>
      <c r="J2388" t="s">
        <v>9856</v>
      </c>
      <c r="K2388" t="s">
        <v>9857</v>
      </c>
      <c r="L2388" t="s">
        <v>9858</v>
      </c>
      <c r="M2388" t="s">
        <v>9859</v>
      </c>
    </row>
    <row r="2389" spans="1:13">
      <c r="A2389">
        <v>2388</v>
      </c>
      <c r="B2389">
        <f>"054"</f>
        <v>0</v>
      </c>
      <c r="C2389" t="s">
        <v>9779</v>
      </c>
      <c r="D2389">
        <v>2024</v>
      </c>
      <c r="E2389" t="s">
        <v>1280</v>
      </c>
      <c r="F2389" t="s">
        <v>15</v>
      </c>
      <c r="G2389" t="s">
        <v>16</v>
      </c>
      <c r="H2389" t="s">
        <v>17</v>
      </c>
      <c r="I2389" t="s">
        <v>18</v>
      </c>
      <c r="J2389" t="s">
        <v>9860</v>
      </c>
      <c r="K2389" t="s">
        <v>9861</v>
      </c>
      <c r="L2389" t="s">
        <v>9862</v>
      </c>
      <c r="M2389" t="s">
        <v>9863</v>
      </c>
    </row>
    <row r="2390" spans="1:13">
      <c r="A2390">
        <v>2389</v>
      </c>
      <c r="B2390">
        <f>"054"</f>
        <v>0</v>
      </c>
      <c r="C2390" t="s">
        <v>9779</v>
      </c>
      <c r="D2390">
        <v>2024</v>
      </c>
      <c r="E2390" t="s">
        <v>1285</v>
      </c>
      <c r="F2390" t="s">
        <v>15</v>
      </c>
      <c r="G2390" t="s">
        <v>16</v>
      </c>
      <c r="H2390" t="s">
        <v>17</v>
      </c>
      <c r="I2390" t="s">
        <v>18</v>
      </c>
      <c r="J2390" t="s">
        <v>9864</v>
      </c>
      <c r="K2390" t="s">
        <v>9865</v>
      </c>
      <c r="L2390" t="s">
        <v>9866</v>
      </c>
      <c r="M2390" t="s">
        <v>9867</v>
      </c>
    </row>
    <row r="2391" spans="1:13">
      <c r="A2391">
        <v>2390</v>
      </c>
      <c r="B2391">
        <f>"054"</f>
        <v>0</v>
      </c>
      <c r="C2391" t="s">
        <v>9779</v>
      </c>
      <c r="D2391">
        <v>2024</v>
      </c>
      <c r="E2391" t="s">
        <v>28</v>
      </c>
      <c r="F2391" t="s">
        <v>15</v>
      </c>
      <c r="G2391" t="s">
        <v>16</v>
      </c>
      <c r="H2391" t="s">
        <v>17</v>
      </c>
      <c r="I2391" t="s">
        <v>18</v>
      </c>
      <c r="J2391" t="s">
        <v>9868</v>
      </c>
      <c r="K2391" t="s">
        <v>9869</v>
      </c>
      <c r="L2391" t="s">
        <v>9870</v>
      </c>
      <c r="M2391" t="s">
        <v>9871</v>
      </c>
    </row>
    <row r="2392" spans="1:13">
      <c r="A2392">
        <v>2391</v>
      </c>
      <c r="B2392">
        <f>"054"</f>
        <v>0</v>
      </c>
      <c r="C2392" t="s">
        <v>9779</v>
      </c>
      <c r="D2392">
        <v>2024</v>
      </c>
      <c r="E2392" t="s">
        <v>845</v>
      </c>
      <c r="F2392" t="s">
        <v>15</v>
      </c>
      <c r="G2392" t="s">
        <v>16</v>
      </c>
      <c r="H2392" t="s">
        <v>17</v>
      </c>
      <c r="I2392" t="s">
        <v>18</v>
      </c>
      <c r="J2392" t="s">
        <v>9872</v>
      </c>
      <c r="K2392" t="s">
        <v>9873</v>
      </c>
      <c r="L2392" t="s">
        <v>9874</v>
      </c>
      <c r="M2392" t="s">
        <v>9875</v>
      </c>
    </row>
    <row r="2393" spans="1:13">
      <c r="A2393">
        <v>2392</v>
      </c>
      <c r="B2393">
        <f>"054"</f>
        <v>0</v>
      </c>
      <c r="C2393" t="s">
        <v>9779</v>
      </c>
      <c r="D2393">
        <v>2024</v>
      </c>
      <c r="E2393" t="s">
        <v>850</v>
      </c>
      <c r="F2393" t="s">
        <v>15</v>
      </c>
      <c r="G2393" t="s">
        <v>16</v>
      </c>
      <c r="H2393" t="s">
        <v>17</v>
      </c>
      <c r="I2393" t="s">
        <v>18</v>
      </c>
      <c r="J2393" t="s">
        <v>9876</v>
      </c>
      <c r="K2393" t="s">
        <v>9877</v>
      </c>
      <c r="L2393" t="s">
        <v>9878</v>
      </c>
      <c r="M2393" t="s">
        <v>9879</v>
      </c>
    </row>
    <row r="2394" spans="1:13">
      <c r="A2394">
        <v>2393</v>
      </c>
      <c r="B2394">
        <f>"054"</f>
        <v>0</v>
      </c>
      <c r="C2394" t="s">
        <v>9779</v>
      </c>
      <c r="D2394">
        <v>2024</v>
      </c>
      <c r="E2394" t="s">
        <v>1290</v>
      </c>
      <c r="F2394" t="s">
        <v>15</v>
      </c>
      <c r="G2394" t="s">
        <v>16</v>
      </c>
      <c r="H2394" t="s">
        <v>17</v>
      </c>
      <c r="I2394" t="s">
        <v>18</v>
      </c>
      <c r="J2394" t="s">
        <v>9880</v>
      </c>
      <c r="K2394" t="s">
        <v>9881</v>
      </c>
      <c r="L2394" t="s">
        <v>9882</v>
      </c>
      <c r="M2394" t="s">
        <v>9883</v>
      </c>
    </row>
    <row r="2395" spans="1:13">
      <c r="A2395">
        <v>2394</v>
      </c>
      <c r="B2395">
        <f>"054"</f>
        <v>0</v>
      </c>
      <c r="C2395" t="s">
        <v>9779</v>
      </c>
      <c r="D2395">
        <v>2024</v>
      </c>
      <c r="E2395" t="s">
        <v>1299</v>
      </c>
      <c r="F2395" t="s">
        <v>15</v>
      </c>
      <c r="G2395" t="s">
        <v>16</v>
      </c>
      <c r="H2395" t="s">
        <v>17</v>
      </c>
      <c r="I2395" t="s">
        <v>18</v>
      </c>
      <c r="J2395" t="s">
        <v>9884</v>
      </c>
      <c r="K2395" t="s">
        <v>9885</v>
      </c>
      <c r="L2395" t="s">
        <v>9886</v>
      </c>
      <c r="M2395" t="s">
        <v>9887</v>
      </c>
    </row>
    <row r="2396" spans="1:13">
      <c r="A2396">
        <v>2395</v>
      </c>
      <c r="B2396">
        <f>"054"</f>
        <v>0</v>
      </c>
      <c r="C2396" t="s">
        <v>9779</v>
      </c>
      <c r="D2396">
        <v>2024</v>
      </c>
      <c r="E2396" t="s">
        <v>1304</v>
      </c>
      <c r="F2396" t="s">
        <v>15</v>
      </c>
      <c r="G2396" t="s">
        <v>16</v>
      </c>
      <c r="H2396" t="s">
        <v>17</v>
      </c>
      <c r="I2396" t="s">
        <v>18</v>
      </c>
      <c r="J2396" t="s">
        <v>9888</v>
      </c>
      <c r="K2396" t="s">
        <v>9889</v>
      </c>
      <c r="L2396" t="s">
        <v>9890</v>
      </c>
      <c r="M2396" t="s">
        <v>9891</v>
      </c>
    </row>
    <row r="2397" spans="1:13">
      <c r="A2397">
        <v>2396</v>
      </c>
      <c r="B2397">
        <f>"054"</f>
        <v>0</v>
      </c>
      <c r="C2397" t="s">
        <v>9779</v>
      </c>
      <c r="D2397">
        <v>2024</v>
      </c>
      <c r="E2397" t="s">
        <v>855</v>
      </c>
      <c r="F2397" t="s">
        <v>15</v>
      </c>
      <c r="G2397" t="s">
        <v>16</v>
      </c>
      <c r="H2397" t="s">
        <v>17</v>
      </c>
      <c r="I2397" t="s">
        <v>18</v>
      </c>
      <c r="J2397" t="s">
        <v>9892</v>
      </c>
      <c r="K2397" t="s">
        <v>9893</v>
      </c>
      <c r="L2397" t="s">
        <v>9894</v>
      </c>
      <c r="M2397" t="s">
        <v>9895</v>
      </c>
    </row>
    <row r="2398" spans="1:13">
      <c r="A2398">
        <v>2397</v>
      </c>
      <c r="B2398">
        <f>"054"</f>
        <v>0</v>
      </c>
      <c r="C2398" t="s">
        <v>9779</v>
      </c>
      <c r="D2398">
        <v>2024</v>
      </c>
      <c r="E2398" t="s">
        <v>860</v>
      </c>
      <c r="F2398" t="s">
        <v>15</v>
      </c>
      <c r="G2398" t="s">
        <v>16</v>
      </c>
      <c r="H2398" t="s">
        <v>17</v>
      </c>
      <c r="I2398" t="s">
        <v>18</v>
      </c>
      <c r="J2398" t="s">
        <v>9896</v>
      </c>
      <c r="K2398" t="s">
        <v>9897</v>
      </c>
      <c r="L2398" t="s">
        <v>9898</v>
      </c>
      <c r="M2398" t="s">
        <v>9899</v>
      </c>
    </row>
    <row r="2399" spans="1:13">
      <c r="A2399">
        <v>2398</v>
      </c>
      <c r="B2399">
        <f>"054"</f>
        <v>0</v>
      </c>
      <c r="C2399" t="s">
        <v>9779</v>
      </c>
      <c r="D2399">
        <v>2024</v>
      </c>
      <c r="E2399" t="s">
        <v>865</v>
      </c>
      <c r="F2399" t="s">
        <v>15</v>
      </c>
      <c r="G2399" t="s">
        <v>16</v>
      </c>
      <c r="H2399" t="s">
        <v>17</v>
      </c>
      <c r="I2399" t="s">
        <v>18</v>
      </c>
      <c r="J2399" t="s">
        <v>9900</v>
      </c>
      <c r="K2399" t="s">
        <v>9901</v>
      </c>
      <c r="L2399" t="s">
        <v>9902</v>
      </c>
      <c r="M2399" t="s">
        <v>9903</v>
      </c>
    </row>
    <row r="2400" spans="1:13">
      <c r="A2400">
        <v>2399</v>
      </c>
      <c r="B2400">
        <f>"054"</f>
        <v>0</v>
      </c>
      <c r="C2400" t="s">
        <v>9779</v>
      </c>
      <c r="D2400">
        <v>2024</v>
      </c>
      <c r="E2400" t="s">
        <v>870</v>
      </c>
      <c r="F2400" t="s">
        <v>15</v>
      </c>
      <c r="G2400" t="s">
        <v>16</v>
      </c>
      <c r="H2400" t="s">
        <v>17</v>
      </c>
      <c r="I2400" t="s">
        <v>18</v>
      </c>
      <c r="J2400" t="s">
        <v>9904</v>
      </c>
      <c r="K2400" t="s">
        <v>9905</v>
      </c>
      <c r="L2400" t="s">
        <v>9906</v>
      </c>
      <c r="M2400" t="s">
        <v>9907</v>
      </c>
    </row>
    <row r="2401" spans="1:13">
      <c r="A2401">
        <v>2400</v>
      </c>
      <c r="B2401">
        <f>"054"</f>
        <v>0</v>
      </c>
      <c r="C2401" t="s">
        <v>9779</v>
      </c>
      <c r="D2401">
        <v>2024</v>
      </c>
      <c r="E2401" t="s">
        <v>33</v>
      </c>
      <c r="F2401" t="s">
        <v>15</v>
      </c>
      <c r="G2401" t="s">
        <v>16</v>
      </c>
      <c r="H2401" t="s">
        <v>17</v>
      </c>
      <c r="I2401" t="s">
        <v>18</v>
      </c>
      <c r="J2401" t="s">
        <v>9908</v>
      </c>
      <c r="K2401" t="s">
        <v>9909</v>
      </c>
      <c r="L2401" t="s">
        <v>9910</v>
      </c>
      <c r="M2401" t="s">
        <v>9911</v>
      </c>
    </row>
    <row r="2402" spans="1:13">
      <c r="A2402">
        <v>2401</v>
      </c>
      <c r="B2402">
        <f>"054"</f>
        <v>0</v>
      </c>
      <c r="C2402" t="s">
        <v>9779</v>
      </c>
      <c r="D2402">
        <v>2024</v>
      </c>
      <c r="E2402" t="s">
        <v>879</v>
      </c>
      <c r="F2402" t="s">
        <v>15</v>
      </c>
      <c r="G2402" t="s">
        <v>16</v>
      </c>
      <c r="H2402" t="s">
        <v>17</v>
      </c>
      <c r="I2402" t="s">
        <v>18</v>
      </c>
      <c r="J2402" t="s">
        <v>9912</v>
      </c>
      <c r="K2402" t="s">
        <v>9913</v>
      </c>
      <c r="L2402" t="s">
        <v>9914</v>
      </c>
      <c r="M2402" t="s">
        <v>9915</v>
      </c>
    </row>
    <row r="2403" spans="1:13">
      <c r="A2403">
        <v>2402</v>
      </c>
      <c r="B2403">
        <f>"054"</f>
        <v>0</v>
      </c>
      <c r="C2403" t="s">
        <v>9779</v>
      </c>
      <c r="D2403">
        <v>2024</v>
      </c>
      <c r="E2403" t="s">
        <v>884</v>
      </c>
      <c r="F2403" t="s">
        <v>15</v>
      </c>
      <c r="G2403" t="s">
        <v>16</v>
      </c>
      <c r="H2403" t="s">
        <v>17</v>
      </c>
      <c r="I2403" t="s">
        <v>18</v>
      </c>
      <c r="J2403" t="s">
        <v>9916</v>
      </c>
      <c r="K2403" t="s">
        <v>9917</v>
      </c>
      <c r="L2403" t="s">
        <v>9918</v>
      </c>
      <c r="M2403" t="s">
        <v>9919</v>
      </c>
    </row>
    <row r="2404" spans="1:13">
      <c r="A2404">
        <v>2403</v>
      </c>
      <c r="B2404">
        <f>"054"</f>
        <v>0</v>
      </c>
      <c r="C2404" t="s">
        <v>9779</v>
      </c>
      <c r="D2404">
        <v>2024</v>
      </c>
      <c r="E2404" t="s">
        <v>889</v>
      </c>
      <c r="F2404" t="s">
        <v>15</v>
      </c>
      <c r="G2404" t="s">
        <v>16</v>
      </c>
      <c r="H2404" t="s">
        <v>17</v>
      </c>
      <c r="I2404" t="s">
        <v>18</v>
      </c>
      <c r="J2404" t="s">
        <v>9920</v>
      </c>
      <c r="K2404" t="s">
        <v>9921</v>
      </c>
      <c r="L2404" t="s">
        <v>9922</v>
      </c>
      <c r="M2404" t="s">
        <v>9923</v>
      </c>
    </row>
    <row r="2405" spans="1:13">
      <c r="A2405">
        <v>2404</v>
      </c>
      <c r="B2405">
        <f>"054"</f>
        <v>0</v>
      </c>
      <c r="C2405" t="s">
        <v>9779</v>
      </c>
      <c r="D2405">
        <v>2024</v>
      </c>
      <c r="E2405" t="s">
        <v>894</v>
      </c>
      <c r="F2405" t="s">
        <v>15</v>
      </c>
      <c r="G2405" t="s">
        <v>16</v>
      </c>
      <c r="H2405" t="s">
        <v>17</v>
      </c>
      <c r="I2405" t="s">
        <v>18</v>
      </c>
      <c r="J2405" t="s">
        <v>9924</v>
      </c>
      <c r="K2405" t="s">
        <v>9925</v>
      </c>
      <c r="L2405" t="s">
        <v>9926</v>
      </c>
      <c r="M2405" t="s">
        <v>9927</v>
      </c>
    </row>
    <row r="2406" spans="1:13">
      <c r="A2406">
        <v>2405</v>
      </c>
      <c r="B2406">
        <f>"054"</f>
        <v>0</v>
      </c>
      <c r="C2406" t="s">
        <v>9779</v>
      </c>
      <c r="D2406">
        <v>2024</v>
      </c>
      <c r="E2406" t="s">
        <v>899</v>
      </c>
      <c r="F2406" t="s">
        <v>15</v>
      </c>
      <c r="G2406" t="s">
        <v>16</v>
      </c>
      <c r="H2406" t="s">
        <v>17</v>
      </c>
      <c r="I2406" t="s">
        <v>18</v>
      </c>
      <c r="J2406" t="s">
        <v>9928</v>
      </c>
      <c r="K2406" t="s">
        <v>9929</v>
      </c>
      <c r="L2406" t="s">
        <v>9930</v>
      </c>
      <c r="M2406" t="s">
        <v>9931</v>
      </c>
    </row>
    <row r="2407" spans="1:13">
      <c r="A2407">
        <v>2406</v>
      </c>
      <c r="B2407">
        <f>"054"</f>
        <v>0</v>
      </c>
      <c r="C2407" t="s">
        <v>9779</v>
      </c>
      <c r="D2407">
        <v>2024</v>
      </c>
      <c r="E2407" t="s">
        <v>909</v>
      </c>
      <c r="F2407" t="s">
        <v>15</v>
      </c>
      <c r="G2407" t="s">
        <v>16</v>
      </c>
      <c r="H2407" t="s">
        <v>17</v>
      </c>
      <c r="I2407" t="s">
        <v>18</v>
      </c>
      <c r="J2407" t="s">
        <v>9932</v>
      </c>
      <c r="K2407" t="s">
        <v>9933</v>
      </c>
      <c r="L2407" t="s">
        <v>9934</v>
      </c>
      <c r="M2407" t="s">
        <v>9935</v>
      </c>
    </row>
    <row r="2408" spans="1:13">
      <c r="A2408">
        <v>2407</v>
      </c>
      <c r="B2408">
        <f>"054"</f>
        <v>0</v>
      </c>
      <c r="C2408" t="s">
        <v>9779</v>
      </c>
      <c r="D2408">
        <v>2024</v>
      </c>
      <c r="E2408" t="s">
        <v>914</v>
      </c>
      <c r="F2408" t="s">
        <v>15</v>
      </c>
      <c r="G2408" t="s">
        <v>16</v>
      </c>
      <c r="H2408" t="s">
        <v>17</v>
      </c>
      <c r="I2408" t="s">
        <v>18</v>
      </c>
      <c r="J2408" t="s">
        <v>9936</v>
      </c>
      <c r="K2408" t="s">
        <v>9937</v>
      </c>
      <c r="L2408" t="s">
        <v>9938</v>
      </c>
      <c r="M2408" t="s">
        <v>9939</v>
      </c>
    </row>
    <row r="2409" spans="1:13">
      <c r="A2409">
        <v>2408</v>
      </c>
      <c r="B2409">
        <f>"054"</f>
        <v>0</v>
      </c>
      <c r="C2409" t="s">
        <v>9779</v>
      </c>
      <c r="D2409">
        <v>2024</v>
      </c>
      <c r="E2409" t="s">
        <v>38</v>
      </c>
      <c r="F2409" t="s">
        <v>15</v>
      </c>
      <c r="G2409" t="s">
        <v>16</v>
      </c>
      <c r="H2409" t="s">
        <v>17</v>
      </c>
      <c r="I2409" t="s">
        <v>18</v>
      </c>
      <c r="J2409" t="s">
        <v>9940</v>
      </c>
      <c r="K2409" t="s">
        <v>9941</v>
      </c>
      <c r="L2409" t="s">
        <v>9942</v>
      </c>
      <c r="M2409" t="s">
        <v>9943</v>
      </c>
    </row>
    <row r="2410" spans="1:13">
      <c r="A2410">
        <v>2409</v>
      </c>
      <c r="B2410">
        <f>"054"</f>
        <v>0</v>
      </c>
      <c r="C2410" t="s">
        <v>9779</v>
      </c>
      <c r="D2410">
        <v>2024</v>
      </c>
      <c r="E2410" t="s">
        <v>1314</v>
      </c>
      <c r="F2410" t="s">
        <v>15</v>
      </c>
      <c r="G2410" t="s">
        <v>16</v>
      </c>
      <c r="H2410" t="s">
        <v>17</v>
      </c>
      <c r="I2410" t="s">
        <v>18</v>
      </c>
      <c r="J2410" t="s">
        <v>9944</v>
      </c>
      <c r="K2410" t="s">
        <v>9945</v>
      </c>
      <c r="L2410" t="s">
        <v>9946</v>
      </c>
      <c r="M2410" t="s">
        <v>9947</v>
      </c>
    </row>
    <row r="2411" spans="1:13">
      <c r="A2411">
        <v>2410</v>
      </c>
      <c r="B2411">
        <f>"054"</f>
        <v>0</v>
      </c>
      <c r="C2411" t="s">
        <v>9779</v>
      </c>
      <c r="D2411">
        <v>2024</v>
      </c>
      <c r="E2411" t="s">
        <v>928</v>
      </c>
      <c r="F2411" t="s">
        <v>15</v>
      </c>
      <c r="G2411" t="s">
        <v>16</v>
      </c>
      <c r="H2411" t="s">
        <v>17</v>
      </c>
      <c r="I2411" t="s">
        <v>18</v>
      </c>
      <c r="J2411" t="s">
        <v>9948</v>
      </c>
      <c r="K2411" t="s">
        <v>9949</v>
      </c>
      <c r="L2411" t="s">
        <v>9950</v>
      </c>
      <c r="M2411" t="s">
        <v>9951</v>
      </c>
    </row>
    <row r="2412" spans="1:13">
      <c r="A2412">
        <v>2411</v>
      </c>
      <c r="B2412">
        <f>"054"</f>
        <v>0</v>
      </c>
      <c r="C2412" t="s">
        <v>9779</v>
      </c>
      <c r="D2412">
        <v>2024</v>
      </c>
      <c r="E2412" t="s">
        <v>933</v>
      </c>
      <c r="F2412" t="s">
        <v>15</v>
      </c>
      <c r="G2412" t="s">
        <v>16</v>
      </c>
      <c r="H2412" t="s">
        <v>17</v>
      </c>
      <c r="I2412" t="s">
        <v>18</v>
      </c>
      <c r="J2412" t="s">
        <v>9952</v>
      </c>
      <c r="K2412" t="s">
        <v>9953</v>
      </c>
      <c r="L2412" t="s">
        <v>9954</v>
      </c>
      <c r="M2412" t="s">
        <v>9955</v>
      </c>
    </row>
    <row r="2413" spans="1:13">
      <c r="A2413">
        <v>2412</v>
      </c>
      <c r="B2413">
        <f>"054"</f>
        <v>0</v>
      </c>
      <c r="C2413" t="s">
        <v>9779</v>
      </c>
      <c r="D2413">
        <v>2024</v>
      </c>
      <c r="E2413" t="s">
        <v>943</v>
      </c>
      <c r="F2413" t="s">
        <v>15</v>
      </c>
      <c r="G2413" t="s">
        <v>16</v>
      </c>
      <c r="H2413" t="s">
        <v>17</v>
      </c>
      <c r="I2413" t="s">
        <v>18</v>
      </c>
      <c r="J2413" t="s">
        <v>9956</v>
      </c>
      <c r="K2413" t="s">
        <v>9957</v>
      </c>
      <c r="L2413" t="s">
        <v>9958</v>
      </c>
      <c r="M2413" t="s">
        <v>9959</v>
      </c>
    </row>
    <row r="2414" spans="1:13">
      <c r="A2414">
        <v>2413</v>
      </c>
      <c r="B2414">
        <f>"054"</f>
        <v>0</v>
      </c>
      <c r="C2414" t="s">
        <v>9779</v>
      </c>
      <c r="D2414">
        <v>2024</v>
      </c>
      <c r="E2414" t="s">
        <v>948</v>
      </c>
      <c r="F2414" t="s">
        <v>15</v>
      </c>
      <c r="G2414" t="s">
        <v>16</v>
      </c>
      <c r="H2414" t="s">
        <v>17</v>
      </c>
      <c r="I2414" t="s">
        <v>18</v>
      </c>
      <c r="J2414" t="s">
        <v>9960</v>
      </c>
      <c r="K2414" t="s">
        <v>9961</v>
      </c>
      <c r="L2414" t="s">
        <v>9962</v>
      </c>
      <c r="M2414" t="s">
        <v>9963</v>
      </c>
    </row>
    <row r="2415" spans="1:13">
      <c r="A2415">
        <v>2414</v>
      </c>
      <c r="B2415">
        <f>"054"</f>
        <v>0</v>
      </c>
      <c r="C2415" t="s">
        <v>9779</v>
      </c>
      <c r="D2415">
        <v>2024</v>
      </c>
      <c r="E2415" t="s">
        <v>953</v>
      </c>
      <c r="F2415" t="s">
        <v>15</v>
      </c>
      <c r="G2415" t="s">
        <v>16</v>
      </c>
      <c r="H2415" t="s">
        <v>17</v>
      </c>
      <c r="I2415" t="s">
        <v>18</v>
      </c>
      <c r="J2415" t="s">
        <v>9964</v>
      </c>
      <c r="K2415" t="s">
        <v>9965</v>
      </c>
      <c r="L2415" t="s">
        <v>9966</v>
      </c>
      <c r="M2415" t="s">
        <v>9967</v>
      </c>
    </row>
    <row r="2416" spans="1:13">
      <c r="A2416">
        <v>2415</v>
      </c>
      <c r="B2416">
        <f>"054"</f>
        <v>0</v>
      </c>
      <c r="C2416" t="s">
        <v>9779</v>
      </c>
      <c r="D2416">
        <v>2024</v>
      </c>
      <c r="E2416" t="s">
        <v>958</v>
      </c>
      <c r="F2416" t="s">
        <v>15</v>
      </c>
      <c r="G2416" t="s">
        <v>16</v>
      </c>
      <c r="H2416" t="s">
        <v>17</v>
      </c>
      <c r="I2416" t="s">
        <v>18</v>
      </c>
      <c r="J2416" t="s">
        <v>9968</v>
      </c>
      <c r="K2416" t="s">
        <v>9969</v>
      </c>
      <c r="L2416" t="s">
        <v>9970</v>
      </c>
      <c r="M2416" t="s">
        <v>9971</v>
      </c>
    </row>
    <row r="2417" spans="1:13">
      <c r="A2417">
        <v>2416</v>
      </c>
      <c r="B2417">
        <f>"054"</f>
        <v>0</v>
      </c>
      <c r="C2417" t="s">
        <v>9779</v>
      </c>
      <c r="D2417">
        <v>2024</v>
      </c>
      <c r="E2417" t="s">
        <v>2625</v>
      </c>
      <c r="F2417" t="s">
        <v>15</v>
      </c>
      <c r="G2417" t="s">
        <v>16</v>
      </c>
      <c r="H2417" t="s">
        <v>17</v>
      </c>
      <c r="I2417" t="s">
        <v>18</v>
      </c>
      <c r="J2417" t="s">
        <v>9972</v>
      </c>
      <c r="K2417" t="s">
        <v>9973</v>
      </c>
      <c r="L2417" t="s">
        <v>9974</v>
      </c>
      <c r="M2417" t="s">
        <v>9975</v>
      </c>
    </row>
    <row r="2418" spans="1:13">
      <c r="A2418">
        <v>2417</v>
      </c>
      <c r="B2418">
        <f>"054"</f>
        <v>0</v>
      </c>
      <c r="C2418" t="s">
        <v>9779</v>
      </c>
      <c r="D2418">
        <v>2024</v>
      </c>
      <c r="E2418" t="s">
        <v>2630</v>
      </c>
      <c r="F2418" t="s">
        <v>15</v>
      </c>
      <c r="G2418" t="s">
        <v>16</v>
      </c>
      <c r="H2418" t="s">
        <v>17</v>
      </c>
      <c r="I2418" t="s">
        <v>18</v>
      </c>
      <c r="J2418" t="s">
        <v>9976</v>
      </c>
      <c r="K2418" t="s">
        <v>9977</v>
      </c>
      <c r="L2418" t="s">
        <v>9978</v>
      </c>
      <c r="M2418" t="s">
        <v>9979</v>
      </c>
    </row>
    <row r="2419" spans="1:13">
      <c r="A2419">
        <v>2418</v>
      </c>
      <c r="B2419">
        <f>"054"</f>
        <v>0</v>
      </c>
      <c r="C2419" t="s">
        <v>9779</v>
      </c>
      <c r="D2419">
        <v>2024</v>
      </c>
      <c r="E2419" t="s">
        <v>43</v>
      </c>
      <c r="F2419" t="s">
        <v>15</v>
      </c>
      <c r="G2419" t="s">
        <v>16</v>
      </c>
      <c r="H2419" t="s">
        <v>17</v>
      </c>
      <c r="I2419" t="s">
        <v>18</v>
      </c>
      <c r="J2419" t="s">
        <v>9980</v>
      </c>
      <c r="K2419" t="s">
        <v>9981</v>
      </c>
      <c r="L2419" t="s">
        <v>9982</v>
      </c>
      <c r="M2419" t="s">
        <v>9983</v>
      </c>
    </row>
    <row r="2420" spans="1:13">
      <c r="A2420">
        <v>2419</v>
      </c>
      <c r="B2420">
        <f>"054"</f>
        <v>0</v>
      </c>
      <c r="C2420" t="s">
        <v>9779</v>
      </c>
      <c r="D2420">
        <v>2024</v>
      </c>
      <c r="E2420" t="s">
        <v>2640</v>
      </c>
      <c r="F2420" t="s">
        <v>15</v>
      </c>
      <c r="G2420" t="s">
        <v>16</v>
      </c>
      <c r="H2420" t="s">
        <v>17</v>
      </c>
      <c r="I2420" t="s">
        <v>18</v>
      </c>
      <c r="J2420" t="s">
        <v>9984</v>
      </c>
      <c r="K2420" t="s">
        <v>9985</v>
      </c>
      <c r="L2420" t="s">
        <v>9986</v>
      </c>
      <c r="M2420" t="s">
        <v>9987</v>
      </c>
    </row>
    <row r="2421" spans="1:13">
      <c r="A2421">
        <v>2420</v>
      </c>
      <c r="B2421">
        <f>"054"</f>
        <v>0</v>
      </c>
      <c r="C2421" t="s">
        <v>9779</v>
      </c>
      <c r="D2421">
        <v>2024</v>
      </c>
      <c r="E2421" t="s">
        <v>2645</v>
      </c>
      <c r="F2421" t="s">
        <v>15</v>
      </c>
      <c r="G2421" t="s">
        <v>16</v>
      </c>
      <c r="H2421" t="s">
        <v>17</v>
      </c>
      <c r="I2421" t="s">
        <v>18</v>
      </c>
      <c r="J2421" t="s">
        <v>9988</v>
      </c>
      <c r="K2421" t="s">
        <v>9989</v>
      </c>
      <c r="L2421" t="s">
        <v>9990</v>
      </c>
      <c r="M2421" t="s">
        <v>9991</v>
      </c>
    </row>
    <row r="2422" spans="1:13">
      <c r="A2422">
        <v>2421</v>
      </c>
      <c r="B2422">
        <f>"054"</f>
        <v>0</v>
      </c>
      <c r="C2422" t="s">
        <v>9779</v>
      </c>
      <c r="D2422">
        <v>2024</v>
      </c>
      <c r="E2422" t="s">
        <v>2650</v>
      </c>
      <c r="F2422" t="s">
        <v>15</v>
      </c>
      <c r="G2422" t="s">
        <v>16</v>
      </c>
      <c r="H2422" t="s">
        <v>17</v>
      </c>
      <c r="I2422" t="s">
        <v>18</v>
      </c>
      <c r="J2422" t="s">
        <v>9992</v>
      </c>
      <c r="K2422" t="s">
        <v>9993</v>
      </c>
      <c r="L2422" t="s">
        <v>9994</v>
      </c>
      <c r="M2422" t="s">
        <v>9995</v>
      </c>
    </row>
    <row r="2423" spans="1:13">
      <c r="A2423">
        <v>2422</v>
      </c>
      <c r="B2423">
        <f>"054"</f>
        <v>0</v>
      </c>
      <c r="C2423" t="s">
        <v>9779</v>
      </c>
      <c r="D2423">
        <v>2024</v>
      </c>
      <c r="E2423" t="s">
        <v>2660</v>
      </c>
      <c r="F2423" t="s">
        <v>15</v>
      </c>
      <c r="G2423" t="s">
        <v>16</v>
      </c>
      <c r="H2423" t="s">
        <v>17</v>
      </c>
      <c r="I2423" t="s">
        <v>18</v>
      </c>
      <c r="J2423" t="s">
        <v>9996</v>
      </c>
      <c r="K2423" t="s">
        <v>9997</v>
      </c>
      <c r="L2423" t="s">
        <v>9998</v>
      </c>
      <c r="M2423" t="s">
        <v>9999</v>
      </c>
    </row>
    <row r="2424" spans="1:13">
      <c r="A2424">
        <v>2423</v>
      </c>
      <c r="B2424">
        <f>"054"</f>
        <v>0</v>
      </c>
      <c r="C2424" t="s">
        <v>9779</v>
      </c>
      <c r="D2424">
        <v>2024</v>
      </c>
      <c r="E2424" t="s">
        <v>2665</v>
      </c>
      <c r="F2424" t="s">
        <v>15</v>
      </c>
      <c r="G2424" t="s">
        <v>16</v>
      </c>
      <c r="H2424" t="s">
        <v>17</v>
      </c>
      <c r="I2424" t="s">
        <v>18</v>
      </c>
      <c r="J2424" t="s">
        <v>10000</v>
      </c>
      <c r="K2424" t="s">
        <v>10001</v>
      </c>
      <c r="L2424" t="s">
        <v>10002</v>
      </c>
      <c r="M2424" t="s">
        <v>10003</v>
      </c>
    </row>
    <row r="2425" spans="1:13">
      <c r="A2425">
        <v>2424</v>
      </c>
      <c r="B2425">
        <f>"054"</f>
        <v>0</v>
      </c>
      <c r="C2425" t="s">
        <v>9779</v>
      </c>
      <c r="D2425">
        <v>2024</v>
      </c>
      <c r="E2425" t="s">
        <v>2670</v>
      </c>
      <c r="F2425" t="s">
        <v>15</v>
      </c>
      <c r="G2425" t="s">
        <v>16</v>
      </c>
      <c r="H2425" t="s">
        <v>17</v>
      </c>
      <c r="I2425" t="s">
        <v>18</v>
      </c>
      <c r="J2425" t="s">
        <v>10004</v>
      </c>
      <c r="K2425" t="s">
        <v>10005</v>
      </c>
      <c r="L2425" t="s">
        <v>10006</v>
      </c>
      <c r="M2425" t="s">
        <v>10007</v>
      </c>
    </row>
    <row r="2426" spans="1:13">
      <c r="A2426">
        <v>2425</v>
      </c>
      <c r="B2426">
        <f>"054"</f>
        <v>0</v>
      </c>
      <c r="C2426" t="s">
        <v>9779</v>
      </c>
      <c r="D2426">
        <v>2024</v>
      </c>
      <c r="E2426" t="s">
        <v>2675</v>
      </c>
      <c r="F2426" t="s">
        <v>15</v>
      </c>
      <c r="G2426" t="s">
        <v>16</v>
      </c>
      <c r="H2426" t="s">
        <v>17</v>
      </c>
      <c r="I2426" t="s">
        <v>18</v>
      </c>
      <c r="J2426" t="s">
        <v>10008</v>
      </c>
      <c r="K2426" t="s">
        <v>10009</v>
      </c>
      <c r="L2426" t="s">
        <v>10010</v>
      </c>
      <c r="M2426" t="s">
        <v>10011</v>
      </c>
    </row>
    <row r="2427" spans="1:13">
      <c r="A2427">
        <v>2426</v>
      </c>
      <c r="B2427">
        <f>"054"</f>
        <v>0</v>
      </c>
      <c r="C2427" t="s">
        <v>9779</v>
      </c>
      <c r="D2427">
        <v>2024</v>
      </c>
      <c r="E2427" t="s">
        <v>2680</v>
      </c>
      <c r="F2427" t="s">
        <v>15</v>
      </c>
      <c r="G2427" t="s">
        <v>16</v>
      </c>
      <c r="H2427" t="s">
        <v>17</v>
      </c>
      <c r="I2427" t="s">
        <v>18</v>
      </c>
      <c r="J2427" t="s">
        <v>10012</v>
      </c>
      <c r="K2427" t="s">
        <v>10013</v>
      </c>
      <c r="L2427" t="s">
        <v>10014</v>
      </c>
      <c r="M2427" t="s">
        <v>10015</v>
      </c>
    </row>
    <row r="2428" spans="1:13">
      <c r="A2428">
        <v>2427</v>
      </c>
      <c r="B2428">
        <f>"054"</f>
        <v>0</v>
      </c>
      <c r="C2428" t="s">
        <v>9779</v>
      </c>
      <c r="D2428">
        <v>2024</v>
      </c>
      <c r="E2428" t="s">
        <v>2685</v>
      </c>
      <c r="F2428" t="s">
        <v>15</v>
      </c>
      <c r="G2428" t="s">
        <v>16</v>
      </c>
      <c r="H2428" t="s">
        <v>17</v>
      </c>
      <c r="I2428" t="s">
        <v>18</v>
      </c>
      <c r="J2428" t="s">
        <v>10016</v>
      </c>
      <c r="K2428" t="s">
        <v>10017</v>
      </c>
      <c r="L2428" t="s">
        <v>10018</v>
      </c>
      <c r="M2428" t="s">
        <v>10019</v>
      </c>
    </row>
    <row r="2429" spans="1:13">
      <c r="A2429">
        <v>2428</v>
      </c>
      <c r="B2429">
        <f>"054"</f>
        <v>0</v>
      </c>
      <c r="C2429" t="s">
        <v>9779</v>
      </c>
      <c r="D2429">
        <v>2024</v>
      </c>
      <c r="E2429" t="s">
        <v>377</v>
      </c>
      <c r="F2429" t="s">
        <v>15</v>
      </c>
      <c r="G2429" t="s">
        <v>16</v>
      </c>
      <c r="H2429" t="s">
        <v>17</v>
      </c>
      <c r="I2429" t="s">
        <v>18</v>
      </c>
      <c r="J2429" t="s">
        <v>10020</v>
      </c>
      <c r="K2429" t="s">
        <v>10021</v>
      </c>
      <c r="L2429" t="s">
        <v>10022</v>
      </c>
      <c r="M2429" t="s">
        <v>10023</v>
      </c>
    </row>
    <row r="2430" spans="1:13">
      <c r="A2430">
        <v>2429</v>
      </c>
      <c r="B2430">
        <f>"054"</f>
        <v>0</v>
      </c>
      <c r="C2430" t="s">
        <v>9779</v>
      </c>
      <c r="D2430">
        <v>2024</v>
      </c>
      <c r="E2430" t="s">
        <v>2694</v>
      </c>
      <c r="F2430" t="s">
        <v>15</v>
      </c>
      <c r="G2430" t="s">
        <v>16</v>
      </c>
      <c r="H2430" t="s">
        <v>17</v>
      </c>
      <c r="I2430" t="s">
        <v>18</v>
      </c>
      <c r="J2430" t="s">
        <v>10024</v>
      </c>
      <c r="K2430" t="s">
        <v>10025</v>
      </c>
      <c r="L2430" t="s">
        <v>10026</v>
      </c>
      <c r="M2430" t="s">
        <v>10027</v>
      </c>
    </row>
    <row r="2431" spans="1:13">
      <c r="A2431">
        <v>2430</v>
      </c>
      <c r="B2431">
        <f>"054"</f>
        <v>0</v>
      </c>
      <c r="C2431" t="s">
        <v>9779</v>
      </c>
      <c r="D2431">
        <v>2024</v>
      </c>
      <c r="E2431" t="s">
        <v>2699</v>
      </c>
      <c r="F2431" t="s">
        <v>15</v>
      </c>
      <c r="G2431" t="s">
        <v>16</v>
      </c>
      <c r="H2431" t="s">
        <v>17</v>
      </c>
      <c r="I2431" t="s">
        <v>18</v>
      </c>
      <c r="J2431" t="s">
        <v>10028</v>
      </c>
      <c r="K2431" t="s">
        <v>10029</v>
      </c>
      <c r="L2431" t="s">
        <v>10030</v>
      </c>
      <c r="M2431" t="s">
        <v>10031</v>
      </c>
    </row>
    <row r="2432" spans="1:13">
      <c r="A2432">
        <v>2431</v>
      </c>
      <c r="B2432">
        <f>"054"</f>
        <v>0</v>
      </c>
      <c r="C2432" t="s">
        <v>9779</v>
      </c>
      <c r="D2432">
        <v>2024</v>
      </c>
      <c r="E2432" t="s">
        <v>2704</v>
      </c>
      <c r="F2432" t="s">
        <v>15</v>
      </c>
      <c r="G2432" t="s">
        <v>16</v>
      </c>
      <c r="H2432" t="s">
        <v>17</v>
      </c>
      <c r="I2432" t="s">
        <v>18</v>
      </c>
      <c r="J2432" t="s">
        <v>10032</v>
      </c>
      <c r="K2432" t="s">
        <v>10033</v>
      </c>
      <c r="L2432" t="s">
        <v>10034</v>
      </c>
      <c r="M2432" t="s">
        <v>10035</v>
      </c>
    </row>
    <row r="2433" spans="1:13">
      <c r="A2433">
        <v>2432</v>
      </c>
      <c r="B2433">
        <f>"054"</f>
        <v>0</v>
      </c>
      <c r="C2433" t="s">
        <v>9779</v>
      </c>
      <c r="D2433">
        <v>2024</v>
      </c>
      <c r="E2433" t="s">
        <v>2714</v>
      </c>
      <c r="F2433" t="s">
        <v>15</v>
      </c>
      <c r="G2433" t="s">
        <v>16</v>
      </c>
      <c r="H2433" t="s">
        <v>17</v>
      </c>
      <c r="I2433" t="s">
        <v>18</v>
      </c>
      <c r="J2433" t="s">
        <v>10036</v>
      </c>
      <c r="K2433" t="s">
        <v>10037</v>
      </c>
      <c r="L2433" t="s">
        <v>10038</v>
      </c>
      <c r="M2433" t="s">
        <v>10039</v>
      </c>
    </row>
    <row r="2434" spans="1:13">
      <c r="A2434">
        <v>2433</v>
      </c>
      <c r="B2434">
        <f>"054"</f>
        <v>0</v>
      </c>
      <c r="C2434" t="s">
        <v>9779</v>
      </c>
      <c r="D2434">
        <v>2024</v>
      </c>
      <c r="E2434" t="s">
        <v>2719</v>
      </c>
      <c r="F2434" t="s">
        <v>15</v>
      </c>
      <c r="G2434" t="s">
        <v>16</v>
      </c>
      <c r="H2434" t="s">
        <v>17</v>
      </c>
      <c r="I2434" t="s">
        <v>18</v>
      </c>
      <c r="J2434" t="s">
        <v>10040</v>
      </c>
      <c r="K2434" t="s">
        <v>10041</v>
      </c>
      <c r="L2434" t="s">
        <v>10042</v>
      </c>
      <c r="M2434" t="s">
        <v>10043</v>
      </c>
    </row>
    <row r="2435" spans="1:13">
      <c r="A2435">
        <v>2434</v>
      </c>
      <c r="B2435">
        <f>"054"</f>
        <v>0</v>
      </c>
      <c r="C2435" t="s">
        <v>9779</v>
      </c>
      <c r="D2435">
        <v>2024</v>
      </c>
      <c r="E2435" t="s">
        <v>2729</v>
      </c>
      <c r="F2435" t="s">
        <v>15</v>
      </c>
      <c r="G2435" t="s">
        <v>16</v>
      </c>
      <c r="H2435" t="s">
        <v>17</v>
      </c>
      <c r="I2435" t="s">
        <v>18</v>
      </c>
      <c r="J2435" t="s">
        <v>10044</v>
      </c>
      <c r="K2435" t="s">
        <v>10045</v>
      </c>
      <c r="L2435" t="s">
        <v>10046</v>
      </c>
      <c r="M2435" t="s">
        <v>10047</v>
      </c>
    </row>
    <row r="2436" spans="1:13">
      <c r="A2436">
        <v>2435</v>
      </c>
      <c r="B2436">
        <f>"054"</f>
        <v>0</v>
      </c>
      <c r="C2436" t="s">
        <v>9779</v>
      </c>
      <c r="D2436">
        <v>2024</v>
      </c>
      <c r="E2436" t="s">
        <v>2734</v>
      </c>
      <c r="F2436" t="s">
        <v>15</v>
      </c>
      <c r="G2436" t="s">
        <v>16</v>
      </c>
      <c r="H2436" t="s">
        <v>17</v>
      </c>
      <c r="I2436" t="s">
        <v>18</v>
      </c>
      <c r="J2436" t="s">
        <v>10048</v>
      </c>
      <c r="K2436" t="s">
        <v>10049</v>
      </c>
      <c r="L2436" t="s">
        <v>10050</v>
      </c>
      <c r="M2436" t="s">
        <v>10051</v>
      </c>
    </row>
    <row r="2437" spans="1:13">
      <c r="A2437">
        <v>2436</v>
      </c>
      <c r="B2437">
        <f>"054"</f>
        <v>0</v>
      </c>
      <c r="C2437" t="s">
        <v>9779</v>
      </c>
      <c r="D2437">
        <v>2024</v>
      </c>
      <c r="E2437" t="s">
        <v>2739</v>
      </c>
      <c r="F2437" t="s">
        <v>15</v>
      </c>
      <c r="G2437" t="s">
        <v>16</v>
      </c>
      <c r="H2437" t="s">
        <v>17</v>
      </c>
      <c r="I2437" t="s">
        <v>18</v>
      </c>
      <c r="J2437" t="s">
        <v>10052</v>
      </c>
      <c r="K2437" t="s">
        <v>10053</v>
      </c>
      <c r="L2437" t="s">
        <v>10054</v>
      </c>
      <c r="M2437" t="s">
        <v>10055</v>
      </c>
    </row>
    <row r="2438" spans="1:13">
      <c r="A2438">
        <v>2437</v>
      </c>
      <c r="B2438">
        <f>"054"</f>
        <v>0</v>
      </c>
      <c r="C2438" t="s">
        <v>9779</v>
      </c>
      <c r="D2438">
        <v>2024</v>
      </c>
      <c r="E2438" t="s">
        <v>48</v>
      </c>
      <c r="F2438" t="s">
        <v>15</v>
      </c>
      <c r="G2438" t="s">
        <v>16</v>
      </c>
      <c r="H2438" t="s">
        <v>17</v>
      </c>
      <c r="I2438" t="s">
        <v>18</v>
      </c>
      <c r="J2438" t="s">
        <v>10056</v>
      </c>
      <c r="K2438" t="s">
        <v>10057</v>
      </c>
      <c r="L2438" t="s">
        <v>10058</v>
      </c>
      <c r="M2438" t="s">
        <v>10059</v>
      </c>
    </row>
    <row r="2439" spans="1:13">
      <c r="A2439">
        <v>2438</v>
      </c>
      <c r="B2439">
        <f>"054"</f>
        <v>0</v>
      </c>
      <c r="C2439" t="s">
        <v>9779</v>
      </c>
      <c r="D2439">
        <v>2024</v>
      </c>
      <c r="E2439" t="s">
        <v>2748</v>
      </c>
      <c r="F2439" t="s">
        <v>15</v>
      </c>
      <c r="G2439" t="s">
        <v>16</v>
      </c>
      <c r="H2439" t="s">
        <v>17</v>
      </c>
      <c r="I2439" t="s">
        <v>18</v>
      </c>
      <c r="J2439" t="s">
        <v>10060</v>
      </c>
      <c r="K2439" t="s">
        <v>10061</v>
      </c>
      <c r="L2439" t="s">
        <v>10062</v>
      </c>
      <c r="M2439" t="s">
        <v>10063</v>
      </c>
    </row>
    <row r="2440" spans="1:13">
      <c r="A2440">
        <v>2439</v>
      </c>
      <c r="B2440">
        <f>"054"</f>
        <v>0</v>
      </c>
      <c r="C2440" t="s">
        <v>9779</v>
      </c>
      <c r="D2440">
        <v>2024</v>
      </c>
      <c r="E2440" t="s">
        <v>2753</v>
      </c>
      <c r="F2440" t="s">
        <v>15</v>
      </c>
      <c r="G2440" t="s">
        <v>16</v>
      </c>
      <c r="H2440" t="s">
        <v>17</v>
      </c>
      <c r="I2440" t="s">
        <v>18</v>
      </c>
      <c r="J2440" t="s">
        <v>10064</v>
      </c>
      <c r="K2440" t="s">
        <v>10065</v>
      </c>
      <c r="L2440" t="s">
        <v>10066</v>
      </c>
      <c r="M2440" t="s">
        <v>10067</v>
      </c>
    </row>
    <row r="2441" spans="1:13">
      <c r="A2441">
        <v>2440</v>
      </c>
      <c r="B2441">
        <f>"054"</f>
        <v>0</v>
      </c>
      <c r="C2441" t="s">
        <v>9779</v>
      </c>
      <c r="D2441">
        <v>2024</v>
      </c>
      <c r="E2441" t="s">
        <v>2758</v>
      </c>
      <c r="F2441" t="s">
        <v>15</v>
      </c>
      <c r="G2441" t="s">
        <v>16</v>
      </c>
      <c r="H2441" t="s">
        <v>17</v>
      </c>
      <c r="I2441" t="s">
        <v>18</v>
      </c>
      <c r="J2441" t="s">
        <v>10068</v>
      </c>
      <c r="K2441" t="s">
        <v>10069</v>
      </c>
      <c r="L2441" t="s">
        <v>10070</v>
      </c>
      <c r="M2441" t="s">
        <v>10071</v>
      </c>
    </row>
    <row r="2442" spans="1:13">
      <c r="A2442">
        <v>2441</v>
      </c>
      <c r="B2442">
        <f>"054"</f>
        <v>0</v>
      </c>
      <c r="C2442" t="s">
        <v>9779</v>
      </c>
      <c r="D2442">
        <v>2024</v>
      </c>
      <c r="E2442" t="s">
        <v>2763</v>
      </c>
      <c r="F2442" t="s">
        <v>15</v>
      </c>
      <c r="G2442" t="s">
        <v>16</v>
      </c>
      <c r="H2442" t="s">
        <v>17</v>
      </c>
      <c r="I2442" t="s">
        <v>18</v>
      </c>
      <c r="J2442" t="s">
        <v>10072</v>
      </c>
      <c r="K2442" t="s">
        <v>10073</v>
      </c>
      <c r="L2442" t="s">
        <v>10074</v>
      </c>
      <c r="M2442" t="s">
        <v>10075</v>
      </c>
    </row>
    <row r="2443" spans="1:13">
      <c r="A2443">
        <v>2442</v>
      </c>
      <c r="B2443">
        <f>"054"</f>
        <v>0</v>
      </c>
      <c r="C2443" t="s">
        <v>9779</v>
      </c>
      <c r="D2443">
        <v>2024</v>
      </c>
      <c r="E2443" t="s">
        <v>2773</v>
      </c>
      <c r="F2443" t="s">
        <v>15</v>
      </c>
      <c r="G2443" t="s">
        <v>16</v>
      </c>
      <c r="H2443" t="s">
        <v>17</v>
      </c>
      <c r="I2443" t="s">
        <v>18</v>
      </c>
      <c r="J2443" t="s">
        <v>10076</v>
      </c>
      <c r="K2443" t="s">
        <v>10077</v>
      </c>
      <c r="L2443" t="s">
        <v>10078</v>
      </c>
      <c r="M2443" t="s">
        <v>10079</v>
      </c>
    </row>
    <row r="2444" spans="1:13">
      <c r="A2444">
        <v>2443</v>
      </c>
      <c r="B2444">
        <f>"054"</f>
        <v>0</v>
      </c>
      <c r="C2444" t="s">
        <v>9779</v>
      </c>
      <c r="D2444">
        <v>2024</v>
      </c>
      <c r="E2444" t="s">
        <v>2778</v>
      </c>
      <c r="F2444" t="s">
        <v>15</v>
      </c>
      <c r="G2444" t="s">
        <v>16</v>
      </c>
      <c r="H2444" t="s">
        <v>17</v>
      </c>
      <c r="I2444" t="s">
        <v>18</v>
      </c>
      <c r="J2444" t="s">
        <v>10080</v>
      </c>
      <c r="K2444" t="s">
        <v>10081</v>
      </c>
      <c r="L2444" t="s">
        <v>10082</v>
      </c>
      <c r="M2444" t="s">
        <v>10083</v>
      </c>
    </row>
    <row r="2445" spans="1:13">
      <c r="A2445">
        <v>2444</v>
      </c>
      <c r="B2445">
        <f>"054"</f>
        <v>0</v>
      </c>
      <c r="C2445" t="s">
        <v>9779</v>
      </c>
      <c r="D2445">
        <v>2024</v>
      </c>
      <c r="E2445" t="s">
        <v>2783</v>
      </c>
      <c r="F2445" t="s">
        <v>15</v>
      </c>
      <c r="G2445" t="s">
        <v>16</v>
      </c>
      <c r="H2445" t="s">
        <v>17</v>
      </c>
      <c r="I2445" t="s">
        <v>18</v>
      </c>
      <c r="J2445" t="s">
        <v>10084</v>
      </c>
      <c r="K2445" t="s">
        <v>10085</v>
      </c>
      <c r="L2445" t="s">
        <v>10086</v>
      </c>
      <c r="M2445" t="s">
        <v>10087</v>
      </c>
    </row>
    <row r="2446" spans="1:13">
      <c r="A2446">
        <v>2445</v>
      </c>
      <c r="B2446">
        <f>"054"</f>
        <v>0</v>
      </c>
      <c r="C2446" t="s">
        <v>9779</v>
      </c>
      <c r="D2446">
        <v>2024</v>
      </c>
      <c r="E2446" t="s">
        <v>2788</v>
      </c>
      <c r="F2446" t="s">
        <v>15</v>
      </c>
      <c r="G2446" t="s">
        <v>16</v>
      </c>
      <c r="H2446" t="s">
        <v>17</v>
      </c>
      <c r="I2446" t="s">
        <v>18</v>
      </c>
      <c r="J2446" t="s">
        <v>10088</v>
      </c>
      <c r="K2446" t="s">
        <v>10089</v>
      </c>
      <c r="L2446" t="s">
        <v>10090</v>
      </c>
      <c r="M2446" t="s">
        <v>6643</v>
      </c>
    </row>
    <row r="2447" spans="1:13">
      <c r="A2447">
        <v>2446</v>
      </c>
      <c r="B2447">
        <f>"054"</f>
        <v>0</v>
      </c>
      <c r="C2447" t="s">
        <v>9779</v>
      </c>
      <c r="D2447">
        <v>2024</v>
      </c>
      <c r="E2447" t="s">
        <v>2793</v>
      </c>
      <c r="F2447" t="s">
        <v>15</v>
      </c>
      <c r="G2447" t="s">
        <v>16</v>
      </c>
      <c r="H2447" t="s">
        <v>17</v>
      </c>
      <c r="I2447" t="s">
        <v>18</v>
      </c>
      <c r="J2447" t="s">
        <v>10091</v>
      </c>
      <c r="K2447" t="s">
        <v>10092</v>
      </c>
      <c r="L2447" t="s">
        <v>10093</v>
      </c>
      <c r="M2447" t="s">
        <v>10094</v>
      </c>
    </row>
    <row r="2448" spans="1:13">
      <c r="A2448">
        <v>2447</v>
      </c>
      <c r="B2448">
        <f>"054"</f>
        <v>0</v>
      </c>
      <c r="C2448" t="s">
        <v>9779</v>
      </c>
      <c r="D2448">
        <v>2024</v>
      </c>
      <c r="E2448" t="s">
        <v>53</v>
      </c>
      <c r="F2448" t="s">
        <v>15</v>
      </c>
      <c r="G2448" t="s">
        <v>16</v>
      </c>
      <c r="H2448" t="s">
        <v>17</v>
      </c>
      <c r="I2448" t="s">
        <v>18</v>
      </c>
      <c r="J2448" t="s">
        <v>10095</v>
      </c>
      <c r="K2448" t="s">
        <v>10096</v>
      </c>
      <c r="L2448" t="s">
        <v>10097</v>
      </c>
      <c r="M2448" t="s">
        <v>10098</v>
      </c>
    </row>
    <row r="2449" spans="1:13">
      <c r="A2449">
        <v>2448</v>
      </c>
      <c r="B2449">
        <f>"054"</f>
        <v>0</v>
      </c>
      <c r="C2449" t="s">
        <v>9779</v>
      </c>
      <c r="D2449">
        <v>2024</v>
      </c>
      <c r="E2449" t="s">
        <v>2798</v>
      </c>
      <c r="F2449" t="s">
        <v>15</v>
      </c>
      <c r="G2449" t="s">
        <v>16</v>
      </c>
      <c r="H2449" t="s">
        <v>17</v>
      </c>
      <c r="I2449" t="s">
        <v>18</v>
      </c>
      <c r="J2449" t="s">
        <v>10099</v>
      </c>
      <c r="K2449" t="s">
        <v>10100</v>
      </c>
      <c r="L2449" t="s">
        <v>10101</v>
      </c>
      <c r="M2449" t="s">
        <v>10102</v>
      </c>
    </row>
    <row r="2450" spans="1:13">
      <c r="A2450">
        <v>2449</v>
      </c>
      <c r="B2450">
        <f>"054"</f>
        <v>0</v>
      </c>
      <c r="C2450" t="s">
        <v>9779</v>
      </c>
      <c r="D2450">
        <v>2024</v>
      </c>
      <c r="E2450" t="s">
        <v>2803</v>
      </c>
      <c r="F2450" t="s">
        <v>15</v>
      </c>
      <c r="G2450" t="s">
        <v>16</v>
      </c>
      <c r="H2450" t="s">
        <v>17</v>
      </c>
      <c r="I2450" t="s">
        <v>18</v>
      </c>
      <c r="J2450" t="s">
        <v>10103</v>
      </c>
      <c r="K2450" t="s">
        <v>10104</v>
      </c>
      <c r="L2450" t="s">
        <v>10105</v>
      </c>
      <c r="M2450" t="s">
        <v>10106</v>
      </c>
    </row>
    <row r="2451" spans="1:13">
      <c r="A2451">
        <v>2450</v>
      </c>
      <c r="B2451">
        <f>"054"</f>
        <v>0</v>
      </c>
      <c r="C2451" t="s">
        <v>9779</v>
      </c>
      <c r="D2451">
        <v>2024</v>
      </c>
      <c r="E2451" t="s">
        <v>2808</v>
      </c>
      <c r="F2451" t="s">
        <v>15</v>
      </c>
      <c r="G2451" t="s">
        <v>16</v>
      </c>
      <c r="H2451" t="s">
        <v>17</v>
      </c>
      <c r="I2451" t="s">
        <v>18</v>
      </c>
      <c r="J2451" t="s">
        <v>10107</v>
      </c>
      <c r="K2451" t="s">
        <v>10108</v>
      </c>
      <c r="L2451" t="s">
        <v>10109</v>
      </c>
      <c r="M2451" t="s">
        <v>10110</v>
      </c>
    </row>
    <row r="2452" spans="1:13">
      <c r="A2452">
        <v>2451</v>
      </c>
      <c r="B2452">
        <f>"054"</f>
        <v>0</v>
      </c>
      <c r="C2452" t="s">
        <v>9779</v>
      </c>
      <c r="D2452">
        <v>2024</v>
      </c>
      <c r="E2452" t="s">
        <v>2813</v>
      </c>
      <c r="F2452" t="s">
        <v>15</v>
      </c>
      <c r="G2452" t="s">
        <v>16</v>
      </c>
      <c r="H2452" t="s">
        <v>17</v>
      </c>
      <c r="I2452" t="s">
        <v>18</v>
      </c>
      <c r="J2452" t="s">
        <v>10111</v>
      </c>
      <c r="K2452" t="s">
        <v>10112</v>
      </c>
      <c r="L2452" t="s">
        <v>10113</v>
      </c>
      <c r="M2452" t="s">
        <v>10114</v>
      </c>
    </row>
    <row r="2453" spans="1:13">
      <c r="A2453">
        <v>2452</v>
      </c>
      <c r="B2453">
        <f>"054"</f>
        <v>0</v>
      </c>
      <c r="C2453" t="s">
        <v>9779</v>
      </c>
      <c r="D2453">
        <v>2024</v>
      </c>
      <c r="E2453" t="s">
        <v>10115</v>
      </c>
      <c r="F2453" t="s">
        <v>15</v>
      </c>
      <c r="G2453" t="s">
        <v>16</v>
      </c>
      <c r="H2453" t="s">
        <v>17</v>
      </c>
      <c r="I2453" t="s">
        <v>18</v>
      </c>
      <c r="J2453" t="s">
        <v>10116</v>
      </c>
      <c r="K2453" t="s">
        <v>10117</v>
      </c>
      <c r="L2453" t="s">
        <v>10118</v>
      </c>
      <c r="M2453" t="s">
        <v>10119</v>
      </c>
    </row>
    <row r="2454" spans="1:13">
      <c r="A2454">
        <v>2453</v>
      </c>
      <c r="B2454">
        <f>"054"</f>
        <v>0</v>
      </c>
      <c r="C2454" t="s">
        <v>9779</v>
      </c>
      <c r="D2454">
        <v>2024</v>
      </c>
      <c r="E2454" t="s">
        <v>10120</v>
      </c>
      <c r="F2454" t="s">
        <v>15</v>
      </c>
      <c r="G2454" t="s">
        <v>16</v>
      </c>
      <c r="H2454" t="s">
        <v>17</v>
      </c>
      <c r="I2454" t="s">
        <v>18</v>
      </c>
      <c r="J2454" t="s">
        <v>10121</v>
      </c>
      <c r="K2454" t="s">
        <v>10122</v>
      </c>
      <c r="L2454" t="s">
        <v>10123</v>
      </c>
      <c r="M2454" t="s">
        <v>10124</v>
      </c>
    </row>
    <row r="2455" spans="1:13">
      <c r="A2455">
        <v>2454</v>
      </c>
      <c r="B2455">
        <f>"054"</f>
        <v>0</v>
      </c>
      <c r="C2455" t="s">
        <v>9779</v>
      </c>
      <c r="D2455">
        <v>2024</v>
      </c>
      <c r="E2455" t="s">
        <v>10125</v>
      </c>
      <c r="F2455" t="s">
        <v>15</v>
      </c>
      <c r="G2455" t="s">
        <v>16</v>
      </c>
      <c r="H2455" t="s">
        <v>17</v>
      </c>
      <c r="I2455" t="s">
        <v>18</v>
      </c>
      <c r="J2455" t="s">
        <v>10126</v>
      </c>
      <c r="K2455" t="s">
        <v>10127</v>
      </c>
      <c r="L2455" t="s">
        <v>10128</v>
      </c>
      <c r="M2455" t="s">
        <v>10129</v>
      </c>
    </row>
    <row r="2456" spans="1:13">
      <c r="A2456">
        <v>2455</v>
      </c>
      <c r="B2456">
        <f>"054"</f>
        <v>0</v>
      </c>
      <c r="C2456" t="s">
        <v>9779</v>
      </c>
      <c r="D2456">
        <v>2024</v>
      </c>
      <c r="E2456" t="s">
        <v>2818</v>
      </c>
      <c r="F2456" t="s">
        <v>15</v>
      </c>
      <c r="G2456" t="s">
        <v>16</v>
      </c>
      <c r="H2456" t="s">
        <v>17</v>
      </c>
      <c r="I2456" t="s">
        <v>18</v>
      </c>
      <c r="J2456" t="s">
        <v>10130</v>
      </c>
      <c r="K2456" t="s">
        <v>10131</v>
      </c>
      <c r="L2456" t="s">
        <v>10132</v>
      </c>
      <c r="M2456" t="s">
        <v>10133</v>
      </c>
    </row>
    <row r="2457" spans="1:13">
      <c r="A2457">
        <v>2456</v>
      </c>
      <c r="B2457">
        <f>"054"</f>
        <v>0</v>
      </c>
      <c r="C2457" t="s">
        <v>9779</v>
      </c>
      <c r="D2457">
        <v>2024</v>
      </c>
      <c r="E2457" t="s">
        <v>10134</v>
      </c>
      <c r="F2457" t="s">
        <v>15</v>
      </c>
      <c r="G2457" t="s">
        <v>16</v>
      </c>
      <c r="H2457" t="s">
        <v>17</v>
      </c>
      <c r="I2457" t="s">
        <v>18</v>
      </c>
      <c r="J2457" t="s">
        <v>10135</v>
      </c>
      <c r="K2457" t="s">
        <v>10136</v>
      </c>
      <c r="L2457" t="s">
        <v>10137</v>
      </c>
      <c r="M2457" t="s">
        <v>10138</v>
      </c>
    </row>
    <row r="2458" spans="1:13">
      <c r="A2458">
        <v>2457</v>
      </c>
      <c r="B2458">
        <f>"054"</f>
        <v>0</v>
      </c>
      <c r="C2458" t="s">
        <v>9779</v>
      </c>
      <c r="D2458">
        <v>2024</v>
      </c>
      <c r="E2458" t="s">
        <v>10139</v>
      </c>
      <c r="F2458" t="s">
        <v>15</v>
      </c>
      <c r="G2458" t="s">
        <v>16</v>
      </c>
      <c r="H2458" t="s">
        <v>17</v>
      </c>
      <c r="I2458" t="s">
        <v>18</v>
      </c>
      <c r="J2458" t="s">
        <v>10140</v>
      </c>
      <c r="K2458" t="s">
        <v>10141</v>
      </c>
      <c r="L2458" t="s">
        <v>10142</v>
      </c>
      <c r="M2458" t="s">
        <v>10143</v>
      </c>
    </row>
    <row r="2459" spans="1:13">
      <c r="A2459">
        <v>2458</v>
      </c>
      <c r="B2459">
        <f>"054"</f>
        <v>0</v>
      </c>
      <c r="C2459" t="s">
        <v>9779</v>
      </c>
      <c r="D2459">
        <v>2024</v>
      </c>
      <c r="E2459" t="s">
        <v>456</v>
      </c>
      <c r="F2459" t="s">
        <v>15</v>
      </c>
      <c r="G2459" t="s">
        <v>16</v>
      </c>
      <c r="H2459" t="s">
        <v>17</v>
      </c>
      <c r="I2459" t="s">
        <v>18</v>
      </c>
      <c r="J2459" t="s">
        <v>10144</v>
      </c>
      <c r="K2459" t="s">
        <v>10145</v>
      </c>
      <c r="L2459" t="s">
        <v>10146</v>
      </c>
      <c r="M2459" t="s">
        <v>10147</v>
      </c>
    </row>
    <row r="2460" spans="1:13">
      <c r="A2460">
        <v>2459</v>
      </c>
      <c r="B2460">
        <f>"054"</f>
        <v>0</v>
      </c>
      <c r="C2460" t="s">
        <v>9779</v>
      </c>
      <c r="D2460">
        <v>2024</v>
      </c>
      <c r="E2460" t="s">
        <v>2827</v>
      </c>
      <c r="F2460" t="s">
        <v>15</v>
      </c>
      <c r="G2460" t="s">
        <v>16</v>
      </c>
      <c r="H2460" t="s">
        <v>17</v>
      </c>
      <c r="I2460" t="s">
        <v>18</v>
      </c>
      <c r="J2460" t="s">
        <v>10148</v>
      </c>
      <c r="K2460" t="s">
        <v>10009</v>
      </c>
      <c r="L2460" t="s">
        <v>10010</v>
      </c>
      <c r="M2460" t="s">
        <v>10149</v>
      </c>
    </row>
    <row r="2461" spans="1:13">
      <c r="A2461">
        <v>2460</v>
      </c>
      <c r="B2461">
        <f>"054"</f>
        <v>0</v>
      </c>
      <c r="C2461" t="s">
        <v>9779</v>
      </c>
      <c r="D2461">
        <v>2024</v>
      </c>
      <c r="E2461" t="s">
        <v>2832</v>
      </c>
      <c r="F2461" t="s">
        <v>15</v>
      </c>
      <c r="G2461" t="s">
        <v>16</v>
      </c>
      <c r="H2461" t="s">
        <v>17</v>
      </c>
      <c r="I2461" t="s">
        <v>18</v>
      </c>
      <c r="J2461" t="s">
        <v>10150</v>
      </c>
      <c r="K2461" t="s">
        <v>10151</v>
      </c>
      <c r="L2461" t="s">
        <v>10152</v>
      </c>
      <c r="M2461" t="s">
        <v>10153</v>
      </c>
    </row>
    <row r="2462" spans="1:13">
      <c r="A2462">
        <v>2461</v>
      </c>
      <c r="B2462">
        <f>"054"</f>
        <v>0</v>
      </c>
      <c r="C2462" t="s">
        <v>9779</v>
      </c>
      <c r="D2462">
        <v>2024</v>
      </c>
      <c r="E2462" t="s">
        <v>2837</v>
      </c>
      <c r="F2462" t="s">
        <v>15</v>
      </c>
      <c r="G2462" t="s">
        <v>16</v>
      </c>
      <c r="H2462" t="s">
        <v>17</v>
      </c>
      <c r="I2462" t="s">
        <v>18</v>
      </c>
      <c r="J2462" t="s">
        <v>10154</v>
      </c>
      <c r="K2462" t="s">
        <v>10155</v>
      </c>
      <c r="L2462" t="s">
        <v>10156</v>
      </c>
      <c r="M2462" t="s">
        <v>10157</v>
      </c>
    </row>
    <row r="2463" spans="1:13">
      <c r="A2463">
        <v>2462</v>
      </c>
      <c r="B2463">
        <f>"054"</f>
        <v>0</v>
      </c>
      <c r="C2463" t="s">
        <v>9779</v>
      </c>
      <c r="D2463">
        <v>2024</v>
      </c>
      <c r="E2463" t="s">
        <v>2842</v>
      </c>
      <c r="F2463" t="s">
        <v>15</v>
      </c>
      <c r="G2463" t="s">
        <v>16</v>
      </c>
      <c r="H2463" t="s">
        <v>17</v>
      </c>
      <c r="I2463" t="s">
        <v>18</v>
      </c>
      <c r="J2463" t="s">
        <v>10158</v>
      </c>
      <c r="K2463" t="s">
        <v>10159</v>
      </c>
      <c r="L2463" t="s">
        <v>10160</v>
      </c>
      <c r="M2463" t="s">
        <v>10161</v>
      </c>
    </row>
    <row r="2464" spans="1:13">
      <c r="A2464">
        <v>2463</v>
      </c>
      <c r="B2464">
        <f>"054"</f>
        <v>0</v>
      </c>
      <c r="C2464" t="s">
        <v>9779</v>
      </c>
      <c r="D2464">
        <v>2024</v>
      </c>
      <c r="E2464" t="s">
        <v>2847</v>
      </c>
      <c r="F2464" t="s">
        <v>15</v>
      </c>
      <c r="G2464" t="s">
        <v>16</v>
      </c>
      <c r="H2464" t="s">
        <v>17</v>
      </c>
      <c r="I2464" t="s">
        <v>18</v>
      </c>
      <c r="J2464" t="s">
        <v>10162</v>
      </c>
      <c r="K2464" t="s">
        <v>10163</v>
      </c>
      <c r="L2464" t="s">
        <v>10164</v>
      </c>
      <c r="M2464" t="s">
        <v>10165</v>
      </c>
    </row>
    <row r="2465" spans="1:13">
      <c r="A2465">
        <v>2464</v>
      </c>
      <c r="B2465">
        <f>"054"</f>
        <v>0</v>
      </c>
      <c r="C2465" t="s">
        <v>9779</v>
      </c>
      <c r="D2465">
        <v>2024</v>
      </c>
      <c r="E2465" t="s">
        <v>2852</v>
      </c>
      <c r="F2465" t="s">
        <v>15</v>
      </c>
      <c r="G2465" t="s">
        <v>16</v>
      </c>
      <c r="H2465" t="s">
        <v>17</v>
      </c>
      <c r="I2465" t="s">
        <v>18</v>
      </c>
      <c r="J2465" t="s">
        <v>10166</v>
      </c>
      <c r="K2465" t="s">
        <v>10167</v>
      </c>
      <c r="L2465" t="s">
        <v>10168</v>
      </c>
      <c r="M2465" t="s">
        <v>10169</v>
      </c>
    </row>
    <row r="2466" spans="1:13">
      <c r="A2466">
        <v>2465</v>
      </c>
      <c r="B2466">
        <f>"054"</f>
        <v>0</v>
      </c>
      <c r="C2466" t="s">
        <v>9779</v>
      </c>
      <c r="D2466">
        <v>2024</v>
      </c>
      <c r="E2466" t="s">
        <v>2857</v>
      </c>
      <c r="F2466" t="s">
        <v>15</v>
      </c>
      <c r="G2466" t="s">
        <v>16</v>
      </c>
      <c r="H2466" t="s">
        <v>17</v>
      </c>
      <c r="I2466" t="s">
        <v>18</v>
      </c>
      <c r="J2466" t="s">
        <v>10170</v>
      </c>
      <c r="K2466" t="s">
        <v>10171</v>
      </c>
      <c r="L2466" t="s">
        <v>10172</v>
      </c>
      <c r="M2466" t="s">
        <v>10173</v>
      </c>
    </row>
    <row r="2467" spans="1:13">
      <c r="A2467">
        <v>2466</v>
      </c>
      <c r="B2467">
        <f>"054"</f>
        <v>0</v>
      </c>
      <c r="C2467" t="s">
        <v>9779</v>
      </c>
      <c r="D2467">
        <v>2024</v>
      </c>
      <c r="E2467" t="s">
        <v>2862</v>
      </c>
      <c r="F2467" t="s">
        <v>15</v>
      </c>
      <c r="G2467" t="s">
        <v>16</v>
      </c>
      <c r="H2467" t="s">
        <v>17</v>
      </c>
      <c r="I2467" t="s">
        <v>18</v>
      </c>
      <c r="J2467" t="s">
        <v>10174</v>
      </c>
      <c r="K2467" t="s">
        <v>10175</v>
      </c>
      <c r="L2467" t="s">
        <v>10176</v>
      </c>
      <c r="M2467" t="s">
        <v>10177</v>
      </c>
    </row>
    <row r="2468" spans="1:13">
      <c r="A2468">
        <v>2467</v>
      </c>
      <c r="B2468">
        <f>"054"</f>
        <v>0</v>
      </c>
      <c r="C2468" t="s">
        <v>9779</v>
      </c>
      <c r="D2468">
        <v>2024</v>
      </c>
      <c r="E2468" t="s">
        <v>2867</v>
      </c>
      <c r="F2468" t="s">
        <v>15</v>
      </c>
      <c r="G2468" t="s">
        <v>16</v>
      </c>
      <c r="H2468" t="s">
        <v>17</v>
      </c>
      <c r="I2468" t="s">
        <v>18</v>
      </c>
      <c r="J2468" t="s">
        <v>10178</v>
      </c>
      <c r="K2468" t="s">
        <v>10179</v>
      </c>
      <c r="L2468" t="s">
        <v>10180</v>
      </c>
      <c r="M2468" t="s">
        <v>10181</v>
      </c>
    </row>
    <row r="2469" spans="1:13">
      <c r="A2469">
        <v>2468</v>
      </c>
      <c r="B2469">
        <f>"054"</f>
        <v>0</v>
      </c>
      <c r="C2469" t="s">
        <v>9779</v>
      </c>
      <c r="D2469">
        <v>2024</v>
      </c>
      <c r="E2469" t="s">
        <v>2872</v>
      </c>
      <c r="F2469" t="s">
        <v>15</v>
      </c>
      <c r="G2469" t="s">
        <v>16</v>
      </c>
      <c r="H2469" t="s">
        <v>17</v>
      </c>
      <c r="I2469" t="s">
        <v>18</v>
      </c>
      <c r="J2469" t="s">
        <v>10182</v>
      </c>
      <c r="K2469" t="s">
        <v>10183</v>
      </c>
      <c r="L2469" t="s">
        <v>10184</v>
      </c>
      <c r="M2469" t="s">
        <v>10185</v>
      </c>
    </row>
    <row r="2470" spans="1:13">
      <c r="A2470">
        <v>2469</v>
      </c>
      <c r="B2470">
        <f>"054"</f>
        <v>0</v>
      </c>
      <c r="C2470" t="s">
        <v>9779</v>
      </c>
      <c r="D2470">
        <v>2024</v>
      </c>
      <c r="E2470" t="s">
        <v>58</v>
      </c>
      <c r="F2470" t="s">
        <v>15</v>
      </c>
      <c r="G2470" t="s">
        <v>16</v>
      </c>
      <c r="H2470" t="s">
        <v>17</v>
      </c>
      <c r="I2470" t="s">
        <v>18</v>
      </c>
      <c r="J2470" t="s">
        <v>10186</v>
      </c>
      <c r="K2470" t="s">
        <v>10187</v>
      </c>
      <c r="L2470" t="s">
        <v>10188</v>
      </c>
      <c r="M2470" t="s">
        <v>10189</v>
      </c>
    </row>
    <row r="2471" spans="1:13">
      <c r="A2471">
        <v>2470</v>
      </c>
      <c r="B2471">
        <f>"054"</f>
        <v>0</v>
      </c>
      <c r="C2471" t="s">
        <v>9779</v>
      </c>
      <c r="D2471">
        <v>2024</v>
      </c>
      <c r="E2471" t="s">
        <v>63</v>
      </c>
      <c r="F2471" t="s">
        <v>15</v>
      </c>
      <c r="G2471" t="s">
        <v>16</v>
      </c>
      <c r="H2471" t="s">
        <v>17</v>
      </c>
      <c r="I2471" t="s">
        <v>18</v>
      </c>
      <c r="J2471" t="s">
        <v>10190</v>
      </c>
      <c r="K2471" t="s">
        <v>10191</v>
      </c>
      <c r="L2471" t="s">
        <v>10192</v>
      </c>
      <c r="M2471" t="s">
        <v>10193</v>
      </c>
    </row>
    <row r="2472" spans="1:13">
      <c r="A2472">
        <v>2471</v>
      </c>
      <c r="B2472">
        <f>"054"</f>
        <v>0</v>
      </c>
      <c r="C2472" t="s">
        <v>9779</v>
      </c>
      <c r="D2472">
        <v>2024</v>
      </c>
      <c r="E2472" t="s">
        <v>2885</v>
      </c>
      <c r="F2472" t="s">
        <v>15</v>
      </c>
      <c r="G2472" t="s">
        <v>16</v>
      </c>
      <c r="H2472" t="s">
        <v>17</v>
      </c>
      <c r="I2472" t="s">
        <v>18</v>
      </c>
      <c r="J2472" t="s">
        <v>10194</v>
      </c>
      <c r="K2472" t="s">
        <v>10195</v>
      </c>
      <c r="L2472" t="s">
        <v>10196</v>
      </c>
      <c r="M2472" t="s">
        <v>4448</v>
      </c>
    </row>
    <row r="2473" spans="1:13">
      <c r="A2473">
        <v>2472</v>
      </c>
      <c r="B2473">
        <f>"054"</f>
        <v>0</v>
      </c>
      <c r="C2473" t="s">
        <v>9779</v>
      </c>
      <c r="D2473">
        <v>2024</v>
      </c>
      <c r="E2473" t="s">
        <v>2890</v>
      </c>
      <c r="F2473" t="s">
        <v>15</v>
      </c>
      <c r="G2473" t="s">
        <v>16</v>
      </c>
      <c r="H2473" t="s">
        <v>17</v>
      </c>
      <c r="I2473" t="s">
        <v>18</v>
      </c>
      <c r="J2473" t="s">
        <v>10197</v>
      </c>
      <c r="K2473" t="s">
        <v>10198</v>
      </c>
      <c r="L2473" t="s">
        <v>10199</v>
      </c>
      <c r="M2473" t="s">
        <v>10200</v>
      </c>
    </row>
    <row r="2474" spans="1:13">
      <c r="A2474">
        <v>2473</v>
      </c>
      <c r="B2474">
        <f>"054"</f>
        <v>0</v>
      </c>
      <c r="C2474" t="s">
        <v>9779</v>
      </c>
      <c r="D2474">
        <v>2024</v>
      </c>
      <c r="E2474" t="s">
        <v>2895</v>
      </c>
      <c r="F2474" t="s">
        <v>15</v>
      </c>
      <c r="G2474" t="s">
        <v>16</v>
      </c>
      <c r="H2474" t="s">
        <v>17</v>
      </c>
      <c r="I2474" t="s">
        <v>18</v>
      </c>
      <c r="J2474" t="s">
        <v>10201</v>
      </c>
      <c r="K2474" t="s">
        <v>10202</v>
      </c>
      <c r="L2474" t="s">
        <v>10203</v>
      </c>
      <c r="M2474" t="s">
        <v>10204</v>
      </c>
    </row>
    <row r="2475" spans="1:13">
      <c r="A2475">
        <v>2474</v>
      </c>
      <c r="B2475">
        <f>"054"</f>
        <v>0</v>
      </c>
      <c r="C2475" t="s">
        <v>9779</v>
      </c>
      <c r="D2475">
        <v>2024</v>
      </c>
      <c r="E2475" t="s">
        <v>10205</v>
      </c>
      <c r="F2475" t="s">
        <v>15</v>
      </c>
      <c r="G2475" t="s">
        <v>16</v>
      </c>
      <c r="H2475" t="s">
        <v>17</v>
      </c>
      <c r="I2475" t="s">
        <v>18</v>
      </c>
      <c r="J2475" t="s">
        <v>10206</v>
      </c>
      <c r="K2475" t="s">
        <v>10207</v>
      </c>
      <c r="L2475" t="s">
        <v>10208</v>
      </c>
      <c r="M2475" t="s">
        <v>10209</v>
      </c>
    </row>
    <row r="2476" spans="1:13">
      <c r="A2476">
        <v>2475</v>
      </c>
      <c r="B2476">
        <f>"054"</f>
        <v>0</v>
      </c>
      <c r="C2476" t="s">
        <v>9779</v>
      </c>
      <c r="D2476">
        <v>2024</v>
      </c>
      <c r="E2476" t="s">
        <v>10210</v>
      </c>
      <c r="F2476" t="s">
        <v>15</v>
      </c>
      <c r="G2476" t="s">
        <v>16</v>
      </c>
      <c r="H2476" t="s">
        <v>17</v>
      </c>
      <c r="I2476" t="s">
        <v>18</v>
      </c>
      <c r="J2476" t="s">
        <v>10211</v>
      </c>
      <c r="K2476" t="s">
        <v>10212</v>
      </c>
      <c r="L2476" t="s">
        <v>10213</v>
      </c>
      <c r="M2476" t="s">
        <v>10214</v>
      </c>
    </row>
    <row r="2477" spans="1:13">
      <c r="A2477">
        <v>2476</v>
      </c>
      <c r="B2477">
        <f>"054"</f>
        <v>0</v>
      </c>
      <c r="C2477" t="s">
        <v>9779</v>
      </c>
      <c r="D2477">
        <v>2024</v>
      </c>
      <c r="E2477" t="s">
        <v>10215</v>
      </c>
      <c r="F2477" t="s">
        <v>15</v>
      </c>
      <c r="G2477" t="s">
        <v>16</v>
      </c>
      <c r="H2477" t="s">
        <v>17</v>
      </c>
      <c r="I2477" t="s">
        <v>18</v>
      </c>
      <c r="J2477" t="s">
        <v>10216</v>
      </c>
      <c r="K2477" t="s">
        <v>10217</v>
      </c>
      <c r="L2477" t="s">
        <v>10218</v>
      </c>
      <c r="M2477" t="s">
        <v>10219</v>
      </c>
    </row>
    <row r="2478" spans="1:13">
      <c r="A2478">
        <v>2477</v>
      </c>
      <c r="B2478">
        <f>"054"</f>
        <v>0</v>
      </c>
      <c r="C2478" t="s">
        <v>9779</v>
      </c>
      <c r="D2478">
        <v>2024</v>
      </c>
      <c r="E2478" t="s">
        <v>2905</v>
      </c>
      <c r="F2478" t="s">
        <v>15</v>
      </c>
      <c r="G2478" t="s">
        <v>16</v>
      </c>
      <c r="H2478" t="s">
        <v>17</v>
      </c>
      <c r="I2478" t="s">
        <v>18</v>
      </c>
      <c r="J2478" t="s">
        <v>10220</v>
      </c>
      <c r="K2478" t="s">
        <v>10221</v>
      </c>
      <c r="L2478" t="s">
        <v>10222</v>
      </c>
      <c r="M2478" t="s">
        <v>10223</v>
      </c>
    </row>
    <row r="2479" spans="1:13">
      <c r="A2479">
        <v>2478</v>
      </c>
      <c r="B2479">
        <f>"054"</f>
        <v>0</v>
      </c>
      <c r="C2479" t="s">
        <v>9779</v>
      </c>
      <c r="D2479">
        <v>2024</v>
      </c>
      <c r="E2479" t="s">
        <v>2910</v>
      </c>
      <c r="F2479" t="s">
        <v>15</v>
      </c>
      <c r="G2479" t="s">
        <v>16</v>
      </c>
      <c r="H2479" t="s">
        <v>17</v>
      </c>
      <c r="I2479" t="s">
        <v>18</v>
      </c>
      <c r="J2479" t="s">
        <v>10224</v>
      </c>
      <c r="K2479" t="s">
        <v>10225</v>
      </c>
      <c r="L2479" t="s">
        <v>10226</v>
      </c>
      <c r="M2479" t="s">
        <v>10227</v>
      </c>
    </row>
    <row r="2480" spans="1:13">
      <c r="A2480">
        <v>2479</v>
      </c>
      <c r="B2480">
        <f>"054"</f>
        <v>0</v>
      </c>
      <c r="C2480" t="s">
        <v>9779</v>
      </c>
      <c r="D2480">
        <v>2024</v>
      </c>
      <c r="E2480" t="s">
        <v>10228</v>
      </c>
      <c r="F2480" t="s">
        <v>15</v>
      </c>
      <c r="G2480" t="s">
        <v>16</v>
      </c>
      <c r="H2480" t="s">
        <v>17</v>
      </c>
      <c r="I2480" t="s">
        <v>18</v>
      </c>
      <c r="J2480" t="s">
        <v>10229</v>
      </c>
      <c r="K2480" t="s">
        <v>10230</v>
      </c>
      <c r="L2480" t="s">
        <v>10231</v>
      </c>
      <c r="M2480" t="s">
        <v>10232</v>
      </c>
    </row>
    <row r="2481" spans="1:13">
      <c r="A2481">
        <v>2480</v>
      </c>
      <c r="B2481">
        <f>"054"</f>
        <v>0</v>
      </c>
      <c r="C2481" t="s">
        <v>9779</v>
      </c>
      <c r="D2481">
        <v>2024</v>
      </c>
      <c r="E2481" t="s">
        <v>68</v>
      </c>
      <c r="F2481" t="s">
        <v>15</v>
      </c>
      <c r="G2481" t="s">
        <v>16</v>
      </c>
      <c r="H2481" t="s">
        <v>17</v>
      </c>
      <c r="I2481" t="s">
        <v>18</v>
      </c>
      <c r="J2481" t="s">
        <v>10233</v>
      </c>
      <c r="K2481" t="s">
        <v>10234</v>
      </c>
      <c r="L2481" t="s">
        <v>10235</v>
      </c>
      <c r="M2481" t="s">
        <v>10236</v>
      </c>
    </row>
    <row r="2482" spans="1:13">
      <c r="A2482">
        <v>2481</v>
      </c>
      <c r="B2482">
        <f>"054"</f>
        <v>0</v>
      </c>
      <c r="C2482" t="s">
        <v>9779</v>
      </c>
      <c r="D2482">
        <v>2024</v>
      </c>
      <c r="E2482" t="s">
        <v>2919</v>
      </c>
      <c r="F2482" t="s">
        <v>15</v>
      </c>
      <c r="G2482" t="s">
        <v>16</v>
      </c>
      <c r="H2482" t="s">
        <v>17</v>
      </c>
      <c r="I2482" t="s">
        <v>18</v>
      </c>
      <c r="J2482" t="s">
        <v>10237</v>
      </c>
      <c r="K2482" t="s">
        <v>10238</v>
      </c>
      <c r="L2482" t="s">
        <v>10239</v>
      </c>
      <c r="M2482" t="s">
        <v>10240</v>
      </c>
    </row>
    <row r="2483" spans="1:13">
      <c r="A2483">
        <v>2482</v>
      </c>
      <c r="B2483">
        <f>"054"</f>
        <v>0</v>
      </c>
      <c r="C2483" t="s">
        <v>9779</v>
      </c>
      <c r="D2483">
        <v>2024</v>
      </c>
      <c r="E2483" t="s">
        <v>2924</v>
      </c>
      <c r="F2483" t="s">
        <v>15</v>
      </c>
      <c r="G2483" t="s">
        <v>16</v>
      </c>
      <c r="H2483" t="s">
        <v>17</v>
      </c>
      <c r="I2483" t="s">
        <v>18</v>
      </c>
      <c r="J2483" t="s">
        <v>10241</v>
      </c>
      <c r="K2483" t="s">
        <v>10242</v>
      </c>
      <c r="L2483" t="s">
        <v>10243</v>
      </c>
      <c r="M2483" t="s">
        <v>10244</v>
      </c>
    </row>
    <row r="2484" spans="1:13">
      <c r="A2484">
        <v>2483</v>
      </c>
      <c r="B2484">
        <f>"054"</f>
        <v>0</v>
      </c>
      <c r="C2484" t="s">
        <v>9779</v>
      </c>
      <c r="D2484">
        <v>2024</v>
      </c>
      <c r="E2484" t="s">
        <v>73</v>
      </c>
      <c r="F2484" t="s">
        <v>15</v>
      </c>
      <c r="G2484" t="s">
        <v>16</v>
      </c>
      <c r="H2484" t="s">
        <v>17</v>
      </c>
      <c r="I2484" t="s">
        <v>18</v>
      </c>
      <c r="J2484" t="s">
        <v>10245</v>
      </c>
      <c r="K2484" t="s">
        <v>10246</v>
      </c>
      <c r="L2484" t="s">
        <v>10247</v>
      </c>
      <c r="M2484" t="s">
        <v>10248</v>
      </c>
    </row>
    <row r="2485" spans="1:13">
      <c r="A2485">
        <v>2484</v>
      </c>
      <c r="B2485">
        <f>"054"</f>
        <v>0</v>
      </c>
      <c r="C2485" t="s">
        <v>9779</v>
      </c>
      <c r="D2485">
        <v>2024</v>
      </c>
      <c r="E2485" t="s">
        <v>78</v>
      </c>
      <c r="F2485" t="s">
        <v>15</v>
      </c>
      <c r="G2485" t="s">
        <v>16</v>
      </c>
      <c r="H2485" t="s">
        <v>17</v>
      </c>
      <c r="I2485" t="s">
        <v>18</v>
      </c>
      <c r="J2485" t="s">
        <v>10249</v>
      </c>
      <c r="K2485" t="s">
        <v>10250</v>
      </c>
      <c r="L2485" t="s">
        <v>10251</v>
      </c>
      <c r="M2485" t="s">
        <v>10252</v>
      </c>
    </row>
    <row r="2486" spans="1:13">
      <c r="A2486">
        <v>2485</v>
      </c>
      <c r="B2486">
        <f>"054"</f>
        <v>0</v>
      </c>
      <c r="C2486" t="s">
        <v>9779</v>
      </c>
      <c r="D2486">
        <v>2024</v>
      </c>
      <c r="E2486" t="s">
        <v>473</v>
      </c>
      <c r="F2486" t="s">
        <v>15</v>
      </c>
      <c r="G2486" t="s">
        <v>16</v>
      </c>
      <c r="H2486" t="s">
        <v>17</v>
      </c>
      <c r="I2486" t="s">
        <v>18</v>
      </c>
      <c r="J2486" t="s">
        <v>10253</v>
      </c>
      <c r="K2486" t="s">
        <v>10254</v>
      </c>
      <c r="L2486" t="s">
        <v>10255</v>
      </c>
      <c r="M2486" t="s">
        <v>10256</v>
      </c>
    </row>
    <row r="2487" spans="1:13">
      <c r="A2487">
        <v>2486</v>
      </c>
      <c r="B2487">
        <f>"054"</f>
        <v>0</v>
      </c>
      <c r="C2487" t="s">
        <v>9779</v>
      </c>
      <c r="D2487">
        <v>2024</v>
      </c>
      <c r="E2487" t="s">
        <v>478</v>
      </c>
      <c r="F2487" t="s">
        <v>15</v>
      </c>
      <c r="G2487" t="s">
        <v>16</v>
      </c>
      <c r="H2487" t="s">
        <v>17</v>
      </c>
      <c r="I2487" t="s">
        <v>18</v>
      </c>
      <c r="J2487" t="s">
        <v>10257</v>
      </c>
      <c r="K2487" t="s">
        <v>10258</v>
      </c>
      <c r="L2487" t="s">
        <v>10259</v>
      </c>
      <c r="M2487" t="s">
        <v>3351</v>
      </c>
    </row>
    <row r="2488" spans="1:13">
      <c r="A2488">
        <v>2487</v>
      </c>
      <c r="B2488">
        <f>"054"</f>
        <v>0</v>
      </c>
      <c r="C2488" t="s">
        <v>9779</v>
      </c>
      <c r="D2488">
        <v>2024</v>
      </c>
      <c r="E2488" t="s">
        <v>483</v>
      </c>
      <c r="F2488" t="s">
        <v>15</v>
      </c>
      <c r="G2488" t="s">
        <v>16</v>
      </c>
      <c r="H2488" t="s">
        <v>17</v>
      </c>
      <c r="I2488" t="s">
        <v>18</v>
      </c>
      <c r="J2488" t="s">
        <v>10260</v>
      </c>
      <c r="K2488" t="s">
        <v>10261</v>
      </c>
      <c r="L2488" t="s">
        <v>10262</v>
      </c>
      <c r="M2488" t="s">
        <v>10263</v>
      </c>
    </row>
    <row r="2489" spans="1:13">
      <c r="A2489">
        <v>2488</v>
      </c>
      <c r="B2489">
        <f>"054"</f>
        <v>0</v>
      </c>
      <c r="C2489" t="s">
        <v>9779</v>
      </c>
      <c r="D2489">
        <v>2024</v>
      </c>
      <c r="E2489" t="s">
        <v>83</v>
      </c>
      <c r="F2489" t="s">
        <v>15</v>
      </c>
      <c r="G2489" t="s">
        <v>16</v>
      </c>
      <c r="H2489" t="s">
        <v>17</v>
      </c>
      <c r="I2489" t="s">
        <v>18</v>
      </c>
      <c r="J2489" t="s">
        <v>10264</v>
      </c>
      <c r="K2489" t="s">
        <v>10265</v>
      </c>
      <c r="L2489" t="s">
        <v>10266</v>
      </c>
      <c r="M2489" t="s">
        <v>10267</v>
      </c>
    </row>
    <row r="2490" spans="1:13">
      <c r="A2490">
        <v>2489</v>
      </c>
      <c r="B2490">
        <f>"054"</f>
        <v>0</v>
      </c>
      <c r="C2490" t="s">
        <v>9779</v>
      </c>
      <c r="D2490">
        <v>2024</v>
      </c>
      <c r="E2490" t="s">
        <v>88</v>
      </c>
      <c r="F2490" t="s">
        <v>15</v>
      </c>
      <c r="G2490" t="s">
        <v>16</v>
      </c>
      <c r="H2490" t="s">
        <v>17</v>
      </c>
      <c r="I2490" t="s">
        <v>18</v>
      </c>
      <c r="J2490" t="s">
        <v>10268</v>
      </c>
      <c r="K2490" t="s">
        <v>10269</v>
      </c>
      <c r="L2490" t="s">
        <v>10270</v>
      </c>
      <c r="M2490" t="s">
        <v>10271</v>
      </c>
    </row>
    <row r="2491" spans="1:13">
      <c r="A2491">
        <v>2490</v>
      </c>
      <c r="B2491">
        <f>"054"</f>
        <v>0</v>
      </c>
      <c r="C2491" t="s">
        <v>9779</v>
      </c>
      <c r="D2491">
        <v>2024</v>
      </c>
      <c r="E2491" t="s">
        <v>93</v>
      </c>
      <c r="F2491" t="s">
        <v>15</v>
      </c>
      <c r="G2491" t="s">
        <v>16</v>
      </c>
      <c r="H2491" t="s">
        <v>17</v>
      </c>
      <c r="I2491" t="s">
        <v>18</v>
      </c>
      <c r="J2491" t="s">
        <v>10272</v>
      </c>
      <c r="K2491" t="s">
        <v>10273</v>
      </c>
      <c r="L2491" t="s">
        <v>10274</v>
      </c>
      <c r="M2491" t="s">
        <v>10275</v>
      </c>
    </row>
    <row r="2492" spans="1:13">
      <c r="A2492">
        <v>2491</v>
      </c>
      <c r="B2492">
        <f>"054"</f>
        <v>0</v>
      </c>
      <c r="C2492" t="s">
        <v>9779</v>
      </c>
      <c r="D2492">
        <v>2024</v>
      </c>
      <c r="E2492" t="s">
        <v>98</v>
      </c>
      <c r="F2492" t="s">
        <v>15</v>
      </c>
      <c r="G2492" t="s">
        <v>16</v>
      </c>
      <c r="H2492" t="s">
        <v>17</v>
      </c>
      <c r="I2492" t="s">
        <v>18</v>
      </c>
      <c r="J2492" t="s">
        <v>10276</v>
      </c>
      <c r="K2492" t="s">
        <v>9961</v>
      </c>
      <c r="L2492" t="s">
        <v>9962</v>
      </c>
      <c r="M2492" t="s">
        <v>10277</v>
      </c>
    </row>
    <row r="2493" spans="1:13">
      <c r="A2493">
        <v>2492</v>
      </c>
      <c r="B2493">
        <f>"054"</f>
        <v>0</v>
      </c>
      <c r="C2493" t="s">
        <v>9779</v>
      </c>
      <c r="D2493">
        <v>2024</v>
      </c>
      <c r="E2493" t="s">
        <v>504</v>
      </c>
      <c r="F2493" t="s">
        <v>15</v>
      </c>
      <c r="G2493" t="s">
        <v>16</v>
      </c>
      <c r="H2493" t="s">
        <v>17</v>
      </c>
      <c r="I2493" t="s">
        <v>18</v>
      </c>
      <c r="J2493" t="s">
        <v>10278</v>
      </c>
      <c r="K2493" t="s">
        <v>10279</v>
      </c>
      <c r="L2493" t="s">
        <v>10280</v>
      </c>
      <c r="M2493" t="s">
        <v>10281</v>
      </c>
    </row>
    <row r="2494" spans="1:13">
      <c r="A2494">
        <v>2493</v>
      </c>
      <c r="B2494">
        <f>"054"</f>
        <v>0</v>
      </c>
      <c r="C2494" t="s">
        <v>9779</v>
      </c>
      <c r="D2494">
        <v>2024</v>
      </c>
      <c r="E2494" t="s">
        <v>509</v>
      </c>
      <c r="F2494" t="s">
        <v>15</v>
      </c>
      <c r="G2494" t="s">
        <v>16</v>
      </c>
      <c r="H2494" t="s">
        <v>17</v>
      </c>
      <c r="I2494" t="s">
        <v>18</v>
      </c>
      <c r="J2494" t="s">
        <v>10282</v>
      </c>
      <c r="K2494" t="s">
        <v>10283</v>
      </c>
      <c r="L2494" t="s">
        <v>10284</v>
      </c>
      <c r="M2494" t="s">
        <v>10285</v>
      </c>
    </row>
    <row r="2495" spans="1:13">
      <c r="A2495">
        <v>2494</v>
      </c>
      <c r="B2495">
        <f>"054"</f>
        <v>0</v>
      </c>
      <c r="C2495" t="s">
        <v>9779</v>
      </c>
      <c r="D2495">
        <v>2024</v>
      </c>
      <c r="E2495" t="s">
        <v>103</v>
      </c>
      <c r="F2495" t="s">
        <v>15</v>
      </c>
      <c r="G2495" t="s">
        <v>16</v>
      </c>
      <c r="H2495" t="s">
        <v>17</v>
      </c>
      <c r="I2495" t="s">
        <v>18</v>
      </c>
      <c r="J2495" t="s">
        <v>10286</v>
      </c>
      <c r="K2495" t="s">
        <v>10287</v>
      </c>
      <c r="L2495" t="s">
        <v>10288</v>
      </c>
      <c r="M2495" t="s">
        <v>10289</v>
      </c>
    </row>
    <row r="2496" spans="1:13">
      <c r="A2496">
        <v>2495</v>
      </c>
      <c r="B2496">
        <f>"054"</f>
        <v>0</v>
      </c>
      <c r="C2496" t="s">
        <v>9779</v>
      </c>
      <c r="D2496">
        <v>2024</v>
      </c>
      <c r="E2496" t="s">
        <v>108</v>
      </c>
      <c r="F2496" t="s">
        <v>15</v>
      </c>
      <c r="G2496" t="s">
        <v>16</v>
      </c>
      <c r="H2496" t="s">
        <v>17</v>
      </c>
      <c r="I2496" t="s">
        <v>18</v>
      </c>
      <c r="J2496" t="s">
        <v>10290</v>
      </c>
      <c r="K2496" t="s">
        <v>10291</v>
      </c>
      <c r="L2496" t="s">
        <v>10292</v>
      </c>
      <c r="M2496" t="s">
        <v>10293</v>
      </c>
    </row>
    <row r="2497" spans="1:13">
      <c r="A2497">
        <v>2496</v>
      </c>
      <c r="B2497">
        <f>"054"</f>
        <v>0</v>
      </c>
      <c r="C2497" t="s">
        <v>9779</v>
      </c>
      <c r="D2497">
        <v>2024</v>
      </c>
      <c r="E2497" t="s">
        <v>113</v>
      </c>
      <c r="F2497" t="s">
        <v>15</v>
      </c>
      <c r="G2497" t="s">
        <v>16</v>
      </c>
      <c r="H2497" t="s">
        <v>17</v>
      </c>
      <c r="I2497" t="s">
        <v>18</v>
      </c>
      <c r="J2497" t="s">
        <v>10294</v>
      </c>
      <c r="K2497" t="s">
        <v>10295</v>
      </c>
      <c r="L2497" t="s">
        <v>10296</v>
      </c>
      <c r="M2497" t="s">
        <v>10297</v>
      </c>
    </row>
    <row r="2498" spans="1:13">
      <c r="A2498">
        <v>2497</v>
      </c>
      <c r="B2498">
        <f>"054"</f>
        <v>0</v>
      </c>
      <c r="C2498" t="s">
        <v>9779</v>
      </c>
      <c r="D2498">
        <v>2024</v>
      </c>
      <c r="E2498" t="s">
        <v>118</v>
      </c>
      <c r="F2498" t="s">
        <v>15</v>
      </c>
      <c r="G2498" t="s">
        <v>16</v>
      </c>
      <c r="H2498" t="s">
        <v>17</v>
      </c>
      <c r="I2498" t="s">
        <v>18</v>
      </c>
      <c r="J2498" t="s">
        <v>10298</v>
      </c>
      <c r="K2498" t="s">
        <v>10299</v>
      </c>
      <c r="L2498" t="s">
        <v>10300</v>
      </c>
      <c r="M2498" t="s">
        <v>10301</v>
      </c>
    </row>
    <row r="2499" spans="1:13">
      <c r="A2499">
        <v>2498</v>
      </c>
      <c r="B2499">
        <f>"054"</f>
        <v>0</v>
      </c>
      <c r="C2499" t="s">
        <v>9779</v>
      </c>
      <c r="D2499">
        <v>2024</v>
      </c>
      <c r="E2499" t="s">
        <v>123</v>
      </c>
      <c r="F2499" t="s">
        <v>15</v>
      </c>
      <c r="G2499" t="s">
        <v>16</v>
      </c>
      <c r="H2499" t="s">
        <v>17</v>
      </c>
      <c r="I2499" t="s">
        <v>18</v>
      </c>
      <c r="J2499" t="s">
        <v>10302</v>
      </c>
      <c r="K2499" t="s">
        <v>10303</v>
      </c>
      <c r="L2499" t="s">
        <v>10304</v>
      </c>
      <c r="M2499" t="s">
        <v>10305</v>
      </c>
    </row>
    <row r="2500" spans="1:13">
      <c r="A2500">
        <v>2499</v>
      </c>
      <c r="B2500">
        <f>"054"</f>
        <v>0</v>
      </c>
      <c r="C2500" t="s">
        <v>9779</v>
      </c>
      <c r="D2500">
        <v>2024</v>
      </c>
      <c r="E2500" t="s">
        <v>128</v>
      </c>
      <c r="F2500" t="s">
        <v>15</v>
      </c>
      <c r="G2500" t="s">
        <v>16</v>
      </c>
      <c r="H2500" t="s">
        <v>17</v>
      </c>
      <c r="I2500" t="s">
        <v>18</v>
      </c>
      <c r="J2500" t="s">
        <v>10306</v>
      </c>
      <c r="K2500" t="s">
        <v>10307</v>
      </c>
      <c r="L2500" t="s">
        <v>10308</v>
      </c>
      <c r="M2500" t="s">
        <v>10309</v>
      </c>
    </row>
    <row r="2501" spans="1:13">
      <c r="A2501">
        <v>2500</v>
      </c>
      <c r="B2501">
        <f>"054"</f>
        <v>0</v>
      </c>
      <c r="C2501" t="s">
        <v>9779</v>
      </c>
      <c r="D2501">
        <v>2024</v>
      </c>
      <c r="E2501" t="s">
        <v>534</v>
      </c>
      <c r="F2501" t="s">
        <v>15</v>
      </c>
      <c r="G2501" t="s">
        <v>16</v>
      </c>
      <c r="H2501" t="s">
        <v>17</v>
      </c>
      <c r="I2501" t="s">
        <v>18</v>
      </c>
      <c r="J2501" t="s">
        <v>10310</v>
      </c>
      <c r="K2501" t="s">
        <v>10311</v>
      </c>
      <c r="L2501" t="s">
        <v>10312</v>
      </c>
      <c r="M2501" t="s">
        <v>10313</v>
      </c>
    </row>
    <row r="2502" spans="1:13">
      <c r="A2502">
        <v>2501</v>
      </c>
      <c r="B2502">
        <f>"054"</f>
        <v>0</v>
      </c>
      <c r="C2502" t="s">
        <v>9779</v>
      </c>
      <c r="D2502">
        <v>2024</v>
      </c>
      <c r="E2502" t="s">
        <v>133</v>
      </c>
      <c r="F2502" t="s">
        <v>15</v>
      </c>
      <c r="G2502" t="s">
        <v>16</v>
      </c>
      <c r="H2502" t="s">
        <v>17</v>
      </c>
      <c r="I2502" t="s">
        <v>18</v>
      </c>
      <c r="J2502" t="s">
        <v>10314</v>
      </c>
      <c r="K2502" t="s">
        <v>10315</v>
      </c>
      <c r="L2502" t="s">
        <v>10316</v>
      </c>
      <c r="M2502" t="s">
        <v>10317</v>
      </c>
    </row>
    <row r="2503" spans="1:13">
      <c r="A2503">
        <v>2502</v>
      </c>
      <c r="B2503">
        <f>"054"</f>
        <v>0</v>
      </c>
      <c r="C2503" t="s">
        <v>9779</v>
      </c>
      <c r="D2503">
        <v>2024</v>
      </c>
      <c r="E2503" t="s">
        <v>138</v>
      </c>
      <c r="F2503" t="s">
        <v>15</v>
      </c>
      <c r="G2503" t="s">
        <v>16</v>
      </c>
      <c r="H2503" t="s">
        <v>17</v>
      </c>
      <c r="I2503" t="s">
        <v>18</v>
      </c>
      <c r="J2503" t="s">
        <v>10318</v>
      </c>
      <c r="K2503" t="s">
        <v>10319</v>
      </c>
      <c r="L2503" t="s">
        <v>10320</v>
      </c>
      <c r="M2503" t="s">
        <v>10321</v>
      </c>
    </row>
    <row r="2504" spans="1:13">
      <c r="A2504">
        <v>2503</v>
      </c>
      <c r="B2504">
        <f>"054"</f>
        <v>0</v>
      </c>
      <c r="C2504" t="s">
        <v>9779</v>
      </c>
      <c r="D2504">
        <v>2024</v>
      </c>
      <c r="E2504" t="s">
        <v>143</v>
      </c>
      <c r="F2504" t="s">
        <v>15</v>
      </c>
      <c r="G2504" t="s">
        <v>16</v>
      </c>
      <c r="H2504" t="s">
        <v>17</v>
      </c>
      <c r="I2504" t="s">
        <v>18</v>
      </c>
      <c r="J2504" t="s">
        <v>10322</v>
      </c>
      <c r="K2504" t="s">
        <v>10323</v>
      </c>
      <c r="L2504" t="s">
        <v>10324</v>
      </c>
      <c r="M2504" t="s">
        <v>10325</v>
      </c>
    </row>
    <row r="2505" spans="1:13">
      <c r="A2505">
        <v>2504</v>
      </c>
      <c r="B2505">
        <f>"054"</f>
        <v>0</v>
      </c>
      <c r="C2505" t="s">
        <v>9779</v>
      </c>
      <c r="D2505">
        <v>2024</v>
      </c>
      <c r="E2505" t="s">
        <v>148</v>
      </c>
      <c r="F2505" t="s">
        <v>15</v>
      </c>
      <c r="G2505" t="s">
        <v>16</v>
      </c>
      <c r="H2505" t="s">
        <v>17</v>
      </c>
      <c r="I2505" t="s">
        <v>18</v>
      </c>
      <c r="J2505" t="s">
        <v>10326</v>
      </c>
      <c r="K2505" t="s">
        <v>10327</v>
      </c>
      <c r="L2505" t="s">
        <v>10328</v>
      </c>
      <c r="M2505" t="s">
        <v>10329</v>
      </c>
    </row>
    <row r="2506" spans="1:13">
      <c r="A2506">
        <v>2505</v>
      </c>
      <c r="B2506">
        <f>"054"</f>
        <v>0</v>
      </c>
      <c r="C2506" t="s">
        <v>9779</v>
      </c>
      <c r="D2506">
        <v>2024</v>
      </c>
      <c r="E2506" t="s">
        <v>1759</v>
      </c>
      <c r="F2506" t="s">
        <v>15</v>
      </c>
      <c r="G2506" t="s">
        <v>16</v>
      </c>
      <c r="H2506" t="s">
        <v>17</v>
      </c>
      <c r="I2506" t="s">
        <v>18</v>
      </c>
      <c r="J2506" t="s">
        <v>10330</v>
      </c>
      <c r="K2506" t="s">
        <v>10331</v>
      </c>
      <c r="L2506" t="s">
        <v>10332</v>
      </c>
      <c r="M2506" t="s">
        <v>10333</v>
      </c>
    </row>
    <row r="2507" spans="1:13">
      <c r="A2507">
        <v>2506</v>
      </c>
      <c r="B2507">
        <f>"054"</f>
        <v>0</v>
      </c>
      <c r="C2507" t="s">
        <v>9779</v>
      </c>
      <c r="D2507">
        <v>2024</v>
      </c>
      <c r="E2507" t="s">
        <v>551</v>
      </c>
      <c r="F2507" t="s">
        <v>15</v>
      </c>
      <c r="G2507" t="s">
        <v>16</v>
      </c>
      <c r="H2507" t="s">
        <v>17</v>
      </c>
      <c r="I2507" t="s">
        <v>18</v>
      </c>
      <c r="J2507" t="s">
        <v>10334</v>
      </c>
      <c r="K2507" t="s">
        <v>10335</v>
      </c>
      <c r="L2507" t="s">
        <v>10336</v>
      </c>
      <c r="M2507" t="s">
        <v>10337</v>
      </c>
    </row>
    <row r="2508" spans="1:13">
      <c r="A2508">
        <v>2507</v>
      </c>
      <c r="B2508">
        <f>"054"</f>
        <v>0</v>
      </c>
      <c r="C2508" t="s">
        <v>9779</v>
      </c>
      <c r="D2508">
        <v>2024</v>
      </c>
      <c r="E2508" t="s">
        <v>153</v>
      </c>
      <c r="F2508" t="s">
        <v>15</v>
      </c>
      <c r="G2508" t="s">
        <v>16</v>
      </c>
      <c r="H2508" t="s">
        <v>17</v>
      </c>
      <c r="I2508" t="s">
        <v>18</v>
      </c>
      <c r="J2508" t="s">
        <v>10338</v>
      </c>
      <c r="K2508" t="s">
        <v>10339</v>
      </c>
      <c r="L2508" t="s">
        <v>10340</v>
      </c>
      <c r="M2508" t="s">
        <v>10341</v>
      </c>
    </row>
    <row r="2509" spans="1:13">
      <c r="A2509">
        <v>2508</v>
      </c>
      <c r="B2509">
        <f>"054"</f>
        <v>0</v>
      </c>
      <c r="C2509" t="s">
        <v>9779</v>
      </c>
      <c r="D2509">
        <v>2024</v>
      </c>
      <c r="E2509" t="s">
        <v>158</v>
      </c>
      <c r="F2509" t="s">
        <v>15</v>
      </c>
      <c r="G2509" t="s">
        <v>16</v>
      </c>
      <c r="H2509" t="s">
        <v>17</v>
      </c>
      <c r="I2509" t="s">
        <v>18</v>
      </c>
      <c r="J2509" t="s">
        <v>10342</v>
      </c>
      <c r="K2509" t="s">
        <v>10343</v>
      </c>
      <c r="L2509" t="s">
        <v>10344</v>
      </c>
      <c r="M2509" t="s">
        <v>10345</v>
      </c>
    </row>
    <row r="2510" spans="1:13">
      <c r="A2510">
        <v>2509</v>
      </c>
      <c r="B2510">
        <f>"054"</f>
        <v>0</v>
      </c>
      <c r="C2510" t="s">
        <v>9779</v>
      </c>
      <c r="D2510">
        <v>2024</v>
      </c>
      <c r="E2510" t="s">
        <v>163</v>
      </c>
      <c r="F2510" t="s">
        <v>15</v>
      </c>
      <c r="G2510" t="s">
        <v>16</v>
      </c>
      <c r="H2510" t="s">
        <v>17</v>
      </c>
      <c r="I2510" t="s">
        <v>18</v>
      </c>
      <c r="J2510" t="s">
        <v>10346</v>
      </c>
      <c r="K2510" t="s">
        <v>10347</v>
      </c>
      <c r="L2510" t="s">
        <v>10348</v>
      </c>
      <c r="M2510" t="s">
        <v>10349</v>
      </c>
    </row>
    <row r="2511" spans="1:13">
      <c r="A2511">
        <v>2510</v>
      </c>
      <c r="B2511">
        <f>"054"</f>
        <v>0</v>
      </c>
      <c r="C2511" t="s">
        <v>9779</v>
      </c>
      <c r="D2511">
        <v>2024</v>
      </c>
      <c r="E2511" t="s">
        <v>168</v>
      </c>
      <c r="F2511" t="s">
        <v>15</v>
      </c>
      <c r="G2511" t="s">
        <v>16</v>
      </c>
      <c r="H2511" t="s">
        <v>17</v>
      </c>
      <c r="I2511" t="s">
        <v>18</v>
      </c>
      <c r="J2511" t="s">
        <v>10350</v>
      </c>
      <c r="K2511" t="s">
        <v>10351</v>
      </c>
      <c r="L2511" t="s">
        <v>10352</v>
      </c>
      <c r="M2511" t="s">
        <v>10353</v>
      </c>
    </row>
    <row r="2512" spans="1:13">
      <c r="A2512">
        <v>2511</v>
      </c>
      <c r="B2512">
        <f>"054"</f>
        <v>0</v>
      </c>
      <c r="C2512" t="s">
        <v>9779</v>
      </c>
      <c r="D2512">
        <v>2024</v>
      </c>
      <c r="E2512" t="s">
        <v>173</v>
      </c>
      <c r="F2512" t="s">
        <v>15</v>
      </c>
      <c r="G2512" t="s">
        <v>16</v>
      </c>
      <c r="H2512" t="s">
        <v>17</v>
      </c>
      <c r="I2512" t="s">
        <v>18</v>
      </c>
      <c r="J2512" t="s">
        <v>10354</v>
      </c>
      <c r="K2512" t="s">
        <v>10355</v>
      </c>
      <c r="L2512" t="s">
        <v>10356</v>
      </c>
      <c r="M2512" t="s">
        <v>10357</v>
      </c>
    </row>
    <row r="2513" spans="1:13">
      <c r="A2513">
        <v>2512</v>
      </c>
      <c r="B2513">
        <f>"054"</f>
        <v>0</v>
      </c>
      <c r="C2513" t="s">
        <v>9779</v>
      </c>
      <c r="D2513">
        <v>2024</v>
      </c>
      <c r="E2513" t="s">
        <v>178</v>
      </c>
      <c r="F2513" t="s">
        <v>15</v>
      </c>
      <c r="G2513" t="s">
        <v>16</v>
      </c>
      <c r="H2513" t="s">
        <v>17</v>
      </c>
      <c r="I2513" t="s">
        <v>18</v>
      </c>
      <c r="J2513" t="s">
        <v>10358</v>
      </c>
      <c r="K2513" t="s">
        <v>10359</v>
      </c>
      <c r="L2513" t="s">
        <v>10360</v>
      </c>
      <c r="M2513" t="s">
        <v>10361</v>
      </c>
    </row>
    <row r="2514" spans="1:13">
      <c r="A2514">
        <v>2513</v>
      </c>
      <c r="B2514">
        <f>"054"</f>
        <v>0</v>
      </c>
      <c r="C2514" t="s">
        <v>9779</v>
      </c>
      <c r="D2514">
        <v>2024</v>
      </c>
      <c r="E2514" t="s">
        <v>183</v>
      </c>
      <c r="F2514" t="s">
        <v>15</v>
      </c>
      <c r="G2514" t="s">
        <v>16</v>
      </c>
      <c r="H2514" t="s">
        <v>17</v>
      </c>
      <c r="I2514" t="s">
        <v>18</v>
      </c>
      <c r="J2514" t="s">
        <v>10362</v>
      </c>
      <c r="K2514" t="s">
        <v>10363</v>
      </c>
      <c r="L2514" t="s">
        <v>10364</v>
      </c>
      <c r="M2514" t="s">
        <v>10365</v>
      </c>
    </row>
    <row r="2515" spans="1:13">
      <c r="A2515">
        <v>2514</v>
      </c>
      <c r="B2515">
        <f>"054"</f>
        <v>0</v>
      </c>
      <c r="C2515" t="s">
        <v>9779</v>
      </c>
      <c r="D2515">
        <v>2024</v>
      </c>
      <c r="E2515" t="s">
        <v>384</v>
      </c>
      <c r="F2515" t="s">
        <v>15</v>
      </c>
      <c r="G2515" t="s">
        <v>16</v>
      </c>
      <c r="H2515" t="s">
        <v>17</v>
      </c>
      <c r="I2515" t="s">
        <v>18</v>
      </c>
      <c r="J2515" t="s">
        <v>10366</v>
      </c>
      <c r="K2515" t="s">
        <v>10367</v>
      </c>
      <c r="L2515" t="s">
        <v>10368</v>
      </c>
      <c r="M2515" t="s">
        <v>10369</v>
      </c>
    </row>
    <row r="2516" spans="1:13">
      <c r="A2516">
        <v>2515</v>
      </c>
      <c r="B2516">
        <f>"054"</f>
        <v>0</v>
      </c>
      <c r="C2516" t="s">
        <v>9779</v>
      </c>
      <c r="D2516">
        <v>2024</v>
      </c>
      <c r="E2516" t="s">
        <v>188</v>
      </c>
      <c r="F2516" t="s">
        <v>15</v>
      </c>
      <c r="G2516" t="s">
        <v>16</v>
      </c>
      <c r="H2516" t="s">
        <v>17</v>
      </c>
      <c r="I2516" t="s">
        <v>18</v>
      </c>
      <c r="J2516" t="s">
        <v>10370</v>
      </c>
      <c r="K2516" t="s">
        <v>10371</v>
      </c>
      <c r="L2516" t="s">
        <v>10372</v>
      </c>
      <c r="M2516" t="s">
        <v>10373</v>
      </c>
    </row>
    <row r="2517" spans="1:13">
      <c r="A2517">
        <v>2516</v>
      </c>
      <c r="B2517">
        <f>"054"</f>
        <v>0</v>
      </c>
      <c r="C2517" t="s">
        <v>9779</v>
      </c>
      <c r="D2517">
        <v>2024</v>
      </c>
      <c r="E2517" t="s">
        <v>193</v>
      </c>
      <c r="F2517" t="s">
        <v>15</v>
      </c>
      <c r="G2517" t="s">
        <v>16</v>
      </c>
      <c r="H2517" t="s">
        <v>17</v>
      </c>
      <c r="I2517" t="s">
        <v>18</v>
      </c>
      <c r="J2517" t="s">
        <v>10374</v>
      </c>
      <c r="K2517" t="s">
        <v>10375</v>
      </c>
      <c r="L2517" t="s">
        <v>10376</v>
      </c>
      <c r="M2517" t="s">
        <v>10377</v>
      </c>
    </row>
    <row r="2518" spans="1:13">
      <c r="A2518">
        <v>2517</v>
      </c>
      <c r="B2518">
        <f>"054"</f>
        <v>0</v>
      </c>
      <c r="C2518" t="s">
        <v>9779</v>
      </c>
      <c r="D2518">
        <v>2024</v>
      </c>
      <c r="E2518" t="s">
        <v>198</v>
      </c>
      <c r="F2518" t="s">
        <v>15</v>
      </c>
      <c r="G2518" t="s">
        <v>16</v>
      </c>
      <c r="H2518" t="s">
        <v>17</v>
      </c>
      <c r="I2518" t="s">
        <v>18</v>
      </c>
      <c r="J2518" t="s">
        <v>10378</v>
      </c>
      <c r="K2518" t="s">
        <v>10379</v>
      </c>
      <c r="L2518" t="s">
        <v>10380</v>
      </c>
      <c r="M2518" t="s">
        <v>10381</v>
      </c>
    </row>
    <row r="2519" spans="1:13">
      <c r="A2519">
        <v>2518</v>
      </c>
      <c r="B2519">
        <f>"054"</f>
        <v>0</v>
      </c>
      <c r="C2519" t="s">
        <v>9779</v>
      </c>
      <c r="D2519">
        <v>2024</v>
      </c>
      <c r="E2519" t="s">
        <v>203</v>
      </c>
      <c r="F2519" t="s">
        <v>15</v>
      </c>
      <c r="G2519" t="s">
        <v>16</v>
      </c>
      <c r="H2519" t="s">
        <v>17</v>
      </c>
      <c r="I2519" t="s">
        <v>18</v>
      </c>
      <c r="J2519" t="s">
        <v>10382</v>
      </c>
      <c r="K2519" t="s">
        <v>10383</v>
      </c>
      <c r="L2519" t="s">
        <v>10384</v>
      </c>
      <c r="M2519" t="s">
        <v>10385</v>
      </c>
    </row>
    <row r="2520" spans="1:13">
      <c r="A2520">
        <v>2519</v>
      </c>
      <c r="B2520">
        <f>"054"</f>
        <v>0</v>
      </c>
      <c r="C2520" t="s">
        <v>9779</v>
      </c>
      <c r="D2520">
        <v>2024</v>
      </c>
      <c r="E2520" t="s">
        <v>389</v>
      </c>
      <c r="F2520" t="s">
        <v>15</v>
      </c>
      <c r="G2520" t="s">
        <v>16</v>
      </c>
      <c r="H2520" t="s">
        <v>17</v>
      </c>
      <c r="I2520" t="s">
        <v>18</v>
      </c>
      <c r="J2520" t="s">
        <v>10386</v>
      </c>
      <c r="K2520" t="s">
        <v>10387</v>
      </c>
      <c r="L2520" t="s">
        <v>10388</v>
      </c>
      <c r="M2520" t="s">
        <v>10389</v>
      </c>
    </row>
    <row r="2521" spans="1:13">
      <c r="A2521">
        <v>2520</v>
      </c>
      <c r="B2521">
        <f>"054"</f>
        <v>0</v>
      </c>
      <c r="C2521" t="s">
        <v>9779</v>
      </c>
      <c r="D2521">
        <v>2024</v>
      </c>
      <c r="E2521" t="s">
        <v>394</v>
      </c>
      <c r="F2521" t="s">
        <v>15</v>
      </c>
      <c r="G2521" t="s">
        <v>16</v>
      </c>
      <c r="H2521" t="s">
        <v>17</v>
      </c>
      <c r="I2521" t="s">
        <v>18</v>
      </c>
      <c r="J2521" t="s">
        <v>10390</v>
      </c>
      <c r="K2521" t="s">
        <v>10391</v>
      </c>
      <c r="L2521" t="s">
        <v>10392</v>
      </c>
      <c r="M2521" t="s">
        <v>10393</v>
      </c>
    </row>
    <row r="2522" spans="1:13">
      <c r="A2522">
        <v>2521</v>
      </c>
      <c r="B2522">
        <f>"054"</f>
        <v>0</v>
      </c>
      <c r="C2522" t="s">
        <v>9779</v>
      </c>
      <c r="D2522">
        <v>2024</v>
      </c>
      <c r="E2522" t="s">
        <v>208</v>
      </c>
      <c r="F2522" t="s">
        <v>15</v>
      </c>
      <c r="G2522" t="s">
        <v>16</v>
      </c>
      <c r="H2522" t="s">
        <v>17</v>
      </c>
      <c r="I2522" t="s">
        <v>18</v>
      </c>
      <c r="J2522" t="s">
        <v>10394</v>
      </c>
      <c r="K2522" t="s">
        <v>10395</v>
      </c>
      <c r="L2522" t="s">
        <v>10396</v>
      </c>
      <c r="M2522" t="s">
        <v>10397</v>
      </c>
    </row>
    <row r="2523" spans="1:13">
      <c r="A2523">
        <v>2522</v>
      </c>
      <c r="B2523">
        <f>"054"</f>
        <v>0</v>
      </c>
      <c r="C2523" t="s">
        <v>9779</v>
      </c>
      <c r="D2523">
        <v>2024</v>
      </c>
      <c r="E2523" t="s">
        <v>213</v>
      </c>
      <c r="F2523" t="s">
        <v>15</v>
      </c>
      <c r="G2523" t="s">
        <v>16</v>
      </c>
      <c r="H2523" t="s">
        <v>17</v>
      </c>
      <c r="I2523" t="s">
        <v>18</v>
      </c>
      <c r="J2523" t="s">
        <v>10398</v>
      </c>
      <c r="K2523" t="s">
        <v>10399</v>
      </c>
      <c r="L2523" t="s">
        <v>10400</v>
      </c>
      <c r="M2523" t="s">
        <v>10401</v>
      </c>
    </row>
    <row r="2524" spans="1:13">
      <c r="A2524">
        <v>2523</v>
      </c>
      <c r="B2524">
        <f>"054"</f>
        <v>0</v>
      </c>
      <c r="C2524" t="s">
        <v>9779</v>
      </c>
      <c r="D2524">
        <v>2024</v>
      </c>
      <c r="E2524" t="s">
        <v>615</v>
      </c>
      <c r="F2524" t="s">
        <v>15</v>
      </c>
      <c r="G2524" t="s">
        <v>16</v>
      </c>
      <c r="H2524" t="s">
        <v>17</v>
      </c>
      <c r="I2524" t="s">
        <v>18</v>
      </c>
      <c r="J2524" t="s">
        <v>10402</v>
      </c>
      <c r="K2524" t="s">
        <v>10403</v>
      </c>
      <c r="L2524" t="s">
        <v>10404</v>
      </c>
      <c r="M2524" t="s">
        <v>10405</v>
      </c>
    </row>
    <row r="2525" spans="1:13">
      <c r="A2525">
        <v>2524</v>
      </c>
      <c r="B2525">
        <f>"054"</f>
        <v>0</v>
      </c>
      <c r="C2525" t="s">
        <v>9779</v>
      </c>
      <c r="D2525">
        <v>2024</v>
      </c>
      <c r="E2525" t="s">
        <v>218</v>
      </c>
      <c r="F2525" t="s">
        <v>15</v>
      </c>
      <c r="G2525" t="s">
        <v>16</v>
      </c>
      <c r="H2525" t="s">
        <v>17</v>
      </c>
      <c r="I2525" t="s">
        <v>18</v>
      </c>
      <c r="J2525" t="s">
        <v>10406</v>
      </c>
      <c r="K2525" t="s">
        <v>10407</v>
      </c>
      <c r="L2525" t="s">
        <v>10408</v>
      </c>
      <c r="M2525" t="s">
        <v>10409</v>
      </c>
    </row>
    <row r="2526" spans="1:13">
      <c r="A2526">
        <v>2525</v>
      </c>
      <c r="B2526">
        <f>"054"</f>
        <v>0</v>
      </c>
      <c r="C2526" t="s">
        <v>9779</v>
      </c>
      <c r="D2526">
        <v>2024</v>
      </c>
      <c r="E2526" t="s">
        <v>408</v>
      </c>
      <c r="F2526" t="s">
        <v>15</v>
      </c>
      <c r="G2526" t="s">
        <v>16</v>
      </c>
      <c r="H2526" t="s">
        <v>17</v>
      </c>
      <c r="I2526" t="s">
        <v>18</v>
      </c>
      <c r="J2526" t="s">
        <v>10410</v>
      </c>
      <c r="K2526" t="s">
        <v>10411</v>
      </c>
      <c r="L2526" t="s">
        <v>10412</v>
      </c>
      <c r="M2526" t="s">
        <v>10413</v>
      </c>
    </row>
    <row r="2527" spans="1:13">
      <c r="A2527">
        <v>2526</v>
      </c>
      <c r="B2527">
        <f>"054"</f>
        <v>0</v>
      </c>
      <c r="C2527" t="s">
        <v>9779</v>
      </c>
      <c r="D2527">
        <v>2024</v>
      </c>
      <c r="E2527" t="s">
        <v>413</v>
      </c>
      <c r="F2527" t="s">
        <v>15</v>
      </c>
      <c r="G2527" t="s">
        <v>16</v>
      </c>
      <c r="H2527" t="s">
        <v>17</v>
      </c>
      <c r="I2527" t="s">
        <v>18</v>
      </c>
      <c r="J2527" t="s">
        <v>10414</v>
      </c>
      <c r="K2527" t="s">
        <v>10415</v>
      </c>
      <c r="L2527" t="s">
        <v>10416</v>
      </c>
      <c r="M2527" t="s">
        <v>10417</v>
      </c>
    </row>
    <row r="2528" spans="1:13">
      <c r="A2528">
        <v>2527</v>
      </c>
      <c r="B2528">
        <f>"054"</f>
        <v>0</v>
      </c>
      <c r="C2528" t="s">
        <v>9779</v>
      </c>
      <c r="D2528">
        <v>2024</v>
      </c>
      <c r="E2528" t="s">
        <v>223</v>
      </c>
      <c r="F2528" t="s">
        <v>15</v>
      </c>
      <c r="G2528" t="s">
        <v>16</v>
      </c>
      <c r="H2528" t="s">
        <v>17</v>
      </c>
      <c r="I2528" t="s">
        <v>18</v>
      </c>
      <c r="J2528" t="s">
        <v>10418</v>
      </c>
      <c r="K2528" t="s">
        <v>10419</v>
      </c>
      <c r="L2528" t="s">
        <v>10420</v>
      </c>
      <c r="M2528" t="s">
        <v>10071</v>
      </c>
    </row>
    <row r="2529" spans="1:13">
      <c r="A2529">
        <v>2528</v>
      </c>
      <c r="B2529">
        <f>"054"</f>
        <v>0</v>
      </c>
      <c r="C2529" t="s">
        <v>9779</v>
      </c>
      <c r="D2529">
        <v>2024</v>
      </c>
      <c r="E2529" t="s">
        <v>640</v>
      </c>
      <c r="F2529" t="s">
        <v>15</v>
      </c>
      <c r="G2529" t="s">
        <v>16</v>
      </c>
      <c r="H2529" t="s">
        <v>17</v>
      </c>
      <c r="I2529" t="s">
        <v>18</v>
      </c>
      <c r="J2529" t="s">
        <v>10421</v>
      </c>
      <c r="K2529" t="s">
        <v>10422</v>
      </c>
      <c r="L2529" t="s">
        <v>10423</v>
      </c>
      <c r="M2529" t="s">
        <v>10424</v>
      </c>
    </row>
    <row r="2530" spans="1:13">
      <c r="A2530">
        <v>2529</v>
      </c>
      <c r="B2530">
        <f>"054"</f>
        <v>0</v>
      </c>
      <c r="C2530" t="s">
        <v>9779</v>
      </c>
      <c r="D2530">
        <v>2024</v>
      </c>
      <c r="E2530" t="s">
        <v>228</v>
      </c>
      <c r="F2530" t="s">
        <v>15</v>
      </c>
      <c r="G2530" t="s">
        <v>16</v>
      </c>
      <c r="H2530" t="s">
        <v>17</v>
      </c>
      <c r="I2530" t="s">
        <v>18</v>
      </c>
      <c r="J2530" t="s">
        <v>10425</v>
      </c>
      <c r="K2530" t="s">
        <v>10426</v>
      </c>
      <c r="L2530" t="s">
        <v>10427</v>
      </c>
      <c r="M2530" t="s">
        <v>10428</v>
      </c>
    </row>
    <row r="2531" spans="1:13">
      <c r="A2531">
        <v>2530</v>
      </c>
      <c r="B2531">
        <f>"054"</f>
        <v>0</v>
      </c>
      <c r="C2531" t="s">
        <v>9779</v>
      </c>
      <c r="D2531">
        <v>2024</v>
      </c>
      <c r="E2531" t="s">
        <v>233</v>
      </c>
      <c r="F2531" t="s">
        <v>15</v>
      </c>
      <c r="G2531" t="s">
        <v>16</v>
      </c>
      <c r="H2531" t="s">
        <v>17</v>
      </c>
      <c r="I2531" t="s">
        <v>18</v>
      </c>
      <c r="J2531" t="s">
        <v>10429</v>
      </c>
      <c r="K2531" t="s">
        <v>10430</v>
      </c>
      <c r="L2531" t="s">
        <v>10431</v>
      </c>
      <c r="M2531" t="s">
        <v>10317</v>
      </c>
    </row>
    <row r="2532" spans="1:13">
      <c r="A2532">
        <v>2531</v>
      </c>
      <c r="B2532">
        <f>"054"</f>
        <v>0</v>
      </c>
      <c r="C2532" t="s">
        <v>9779</v>
      </c>
      <c r="D2532">
        <v>2024</v>
      </c>
      <c r="E2532" t="s">
        <v>238</v>
      </c>
      <c r="F2532" t="s">
        <v>15</v>
      </c>
      <c r="G2532" t="s">
        <v>16</v>
      </c>
      <c r="H2532" t="s">
        <v>17</v>
      </c>
      <c r="I2532" t="s">
        <v>18</v>
      </c>
      <c r="J2532" t="s">
        <v>10432</v>
      </c>
      <c r="K2532" t="s">
        <v>10433</v>
      </c>
      <c r="L2532" t="s">
        <v>10434</v>
      </c>
      <c r="M2532" t="s">
        <v>10435</v>
      </c>
    </row>
    <row r="2533" spans="1:13">
      <c r="A2533">
        <v>2532</v>
      </c>
      <c r="B2533">
        <f>"054"</f>
        <v>0</v>
      </c>
      <c r="C2533" t="s">
        <v>9779</v>
      </c>
      <c r="D2533">
        <v>2024</v>
      </c>
      <c r="E2533" t="s">
        <v>243</v>
      </c>
      <c r="F2533" t="s">
        <v>15</v>
      </c>
      <c r="G2533" t="s">
        <v>16</v>
      </c>
      <c r="H2533" t="s">
        <v>17</v>
      </c>
      <c r="I2533" t="s">
        <v>18</v>
      </c>
      <c r="J2533" t="s">
        <v>10436</v>
      </c>
      <c r="K2533" t="s">
        <v>10437</v>
      </c>
      <c r="L2533" t="s">
        <v>10438</v>
      </c>
      <c r="M2533" t="s">
        <v>10439</v>
      </c>
    </row>
    <row r="2534" spans="1:13">
      <c r="A2534">
        <v>2533</v>
      </c>
      <c r="B2534">
        <f>"054"</f>
        <v>0</v>
      </c>
      <c r="C2534" t="s">
        <v>9779</v>
      </c>
      <c r="D2534">
        <v>2024</v>
      </c>
      <c r="E2534" t="s">
        <v>248</v>
      </c>
      <c r="F2534" t="s">
        <v>15</v>
      </c>
      <c r="G2534" t="s">
        <v>16</v>
      </c>
      <c r="H2534" t="s">
        <v>17</v>
      </c>
      <c r="I2534" t="s">
        <v>18</v>
      </c>
      <c r="J2534" t="s">
        <v>10440</v>
      </c>
      <c r="K2534" t="s">
        <v>10441</v>
      </c>
      <c r="L2534" t="s">
        <v>10442</v>
      </c>
      <c r="M2534" t="s">
        <v>10443</v>
      </c>
    </row>
    <row r="2535" spans="1:13">
      <c r="A2535">
        <v>2534</v>
      </c>
      <c r="B2535">
        <f>"054"</f>
        <v>0</v>
      </c>
      <c r="C2535" t="s">
        <v>9779</v>
      </c>
      <c r="D2535">
        <v>2024</v>
      </c>
      <c r="E2535" t="s">
        <v>253</v>
      </c>
      <c r="F2535" t="s">
        <v>15</v>
      </c>
      <c r="G2535" t="s">
        <v>16</v>
      </c>
      <c r="H2535" t="s">
        <v>17</v>
      </c>
      <c r="I2535" t="s">
        <v>18</v>
      </c>
      <c r="J2535" t="s">
        <v>10444</v>
      </c>
      <c r="K2535" t="s">
        <v>10445</v>
      </c>
      <c r="L2535" t="s">
        <v>10446</v>
      </c>
      <c r="M2535" t="s">
        <v>10447</v>
      </c>
    </row>
    <row r="2536" spans="1:13">
      <c r="A2536">
        <v>2535</v>
      </c>
      <c r="B2536">
        <f>"054"</f>
        <v>0</v>
      </c>
      <c r="C2536" t="s">
        <v>9779</v>
      </c>
      <c r="D2536">
        <v>2024</v>
      </c>
      <c r="E2536" t="s">
        <v>258</v>
      </c>
      <c r="F2536" t="s">
        <v>15</v>
      </c>
      <c r="G2536" t="s">
        <v>16</v>
      </c>
      <c r="H2536" t="s">
        <v>17</v>
      </c>
      <c r="I2536" t="s">
        <v>18</v>
      </c>
      <c r="J2536" t="s">
        <v>10448</v>
      </c>
      <c r="K2536" t="s">
        <v>10449</v>
      </c>
      <c r="L2536" t="s">
        <v>10450</v>
      </c>
      <c r="M2536" t="s">
        <v>10451</v>
      </c>
    </row>
    <row r="2537" spans="1:13">
      <c r="A2537">
        <v>2536</v>
      </c>
      <c r="B2537">
        <f>"054"</f>
        <v>0</v>
      </c>
      <c r="C2537" t="s">
        <v>9779</v>
      </c>
      <c r="D2537">
        <v>2024</v>
      </c>
      <c r="E2537" t="s">
        <v>263</v>
      </c>
      <c r="F2537" t="s">
        <v>15</v>
      </c>
      <c r="G2537" t="s">
        <v>16</v>
      </c>
      <c r="H2537" t="s">
        <v>17</v>
      </c>
      <c r="I2537" t="s">
        <v>18</v>
      </c>
      <c r="J2537" t="s">
        <v>10452</v>
      </c>
      <c r="K2537" t="s">
        <v>10453</v>
      </c>
      <c r="L2537" t="s">
        <v>10454</v>
      </c>
      <c r="M2537" t="s">
        <v>10455</v>
      </c>
    </row>
    <row r="2538" spans="1:13">
      <c r="A2538">
        <v>2537</v>
      </c>
      <c r="B2538">
        <f>"054"</f>
        <v>0</v>
      </c>
      <c r="C2538" t="s">
        <v>9779</v>
      </c>
      <c r="D2538">
        <v>2024</v>
      </c>
      <c r="E2538" t="s">
        <v>268</v>
      </c>
      <c r="F2538" t="s">
        <v>15</v>
      </c>
      <c r="G2538" t="s">
        <v>16</v>
      </c>
      <c r="H2538" t="s">
        <v>17</v>
      </c>
      <c r="I2538" t="s">
        <v>18</v>
      </c>
      <c r="J2538" t="s">
        <v>10456</v>
      </c>
      <c r="K2538" t="s">
        <v>10457</v>
      </c>
      <c r="L2538" t="s">
        <v>10458</v>
      </c>
      <c r="M2538" t="s">
        <v>10459</v>
      </c>
    </row>
    <row r="2539" spans="1:13">
      <c r="A2539">
        <v>2538</v>
      </c>
      <c r="B2539">
        <f>"054"</f>
        <v>0</v>
      </c>
      <c r="C2539" t="s">
        <v>9779</v>
      </c>
      <c r="D2539">
        <v>2024</v>
      </c>
      <c r="E2539" t="s">
        <v>278</v>
      </c>
      <c r="F2539" t="s">
        <v>15</v>
      </c>
      <c r="G2539" t="s">
        <v>16</v>
      </c>
      <c r="H2539" t="s">
        <v>17</v>
      </c>
      <c r="I2539" t="s">
        <v>18</v>
      </c>
      <c r="J2539" t="s">
        <v>10460</v>
      </c>
      <c r="K2539" t="s">
        <v>10461</v>
      </c>
      <c r="L2539" t="s">
        <v>10462</v>
      </c>
      <c r="M2539" t="s">
        <v>10463</v>
      </c>
    </row>
    <row r="2540" spans="1:13">
      <c r="A2540">
        <v>2539</v>
      </c>
      <c r="B2540">
        <f>"054"</f>
        <v>0</v>
      </c>
      <c r="C2540" t="s">
        <v>9779</v>
      </c>
      <c r="D2540">
        <v>2024</v>
      </c>
      <c r="E2540" t="s">
        <v>283</v>
      </c>
      <c r="F2540" t="s">
        <v>15</v>
      </c>
      <c r="G2540" t="s">
        <v>16</v>
      </c>
      <c r="H2540" t="s">
        <v>17</v>
      </c>
      <c r="I2540" t="s">
        <v>18</v>
      </c>
      <c r="J2540" t="s">
        <v>10464</v>
      </c>
      <c r="K2540" t="s">
        <v>10465</v>
      </c>
      <c r="L2540" t="s">
        <v>10466</v>
      </c>
      <c r="M2540" t="s">
        <v>10467</v>
      </c>
    </row>
    <row r="2541" spans="1:13">
      <c r="A2541">
        <v>2540</v>
      </c>
      <c r="B2541">
        <f>"054"</f>
        <v>0</v>
      </c>
      <c r="C2541" t="s">
        <v>9779</v>
      </c>
      <c r="D2541">
        <v>2024</v>
      </c>
      <c r="E2541" t="s">
        <v>288</v>
      </c>
      <c r="F2541" t="s">
        <v>15</v>
      </c>
      <c r="G2541" t="s">
        <v>16</v>
      </c>
      <c r="H2541" t="s">
        <v>17</v>
      </c>
      <c r="I2541" t="s">
        <v>18</v>
      </c>
      <c r="J2541" t="s">
        <v>10468</v>
      </c>
      <c r="K2541" t="s">
        <v>10469</v>
      </c>
      <c r="L2541" t="s">
        <v>10470</v>
      </c>
      <c r="M2541" t="s">
        <v>10471</v>
      </c>
    </row>
    <row r="2542" spans="1:13">
      <c r="A2542">
        <v>2541</v>
      </c>
      <c r="B2542">
        <f>"054"</f>
        <v>0</v>
      </c>
      <c r="C2542" t="s">
        <v>9779</v>
      </c>
      <c r="D2542">
        <v>2024</v>
      </c>
      <c r="E2542" t="s">
        <v>3395</v>
      </c>
      <c r="F2542" t="s">
        <v>15</v>
      </c>
      <c r="G2542" t="s">
        <v>16</v>
      </c>
      <c r="H2542" t="s">
        <v>17</v>
      </c>
      <c r="I2542" t="s">
        <v>18</v>
      </c>
      <c r="J2542" t="s">
        <v>10472</v>
      </c>
      <c r="K2542" t="s">
        <v>10473</v>
      </c>
      <c r="L2542" t="s">
        <v>10474</v>
      </c>
      <c r="M2542" t="s">
        <v>10475</v>
      </c>
    </row>
    <row r="2543" spans="1:13">
      <c r="A2543">
        <v>2542</v>
      </c>
      <c r="B2543">
        <f>"054"</f>
        <v>0</v>
      </c>
      <c r="C2543" t="s">
        <v>9779</v>
      </c>
      <c r="D2543">
        <v>2024</v>
      </c>
      <c r="E2543" t="s">
        <v>293</v>
      </c>
      <c r="F2543" t="s">
        <v>15</v>
      </c>
      <c r="G2543" t="s">
        <v>16</v>
      </c>
      <c r="H2543" t="s">
        <v>17</v>
      </c>
      <c r="I2543" t="s">
        <v>18</v>
      </c>
      <c r="J2543" t="s">
        <v>10476</v>
      </c>
      <c r="K2543" t="s">
        <v>10477</v>
      </c>
      <c r="L2543" t="s">
        <v>10478</v>
      </c>
      <c r="M2543" t="s">
        <v>10479</v>
      </c>
    </row>
    <row r="2544" spans="1:13">
      <c r="A2544">
        <v>2543</v>
      </c>
      <c r="B2544">
        <f>"054"</f>
        <v>0</v>
      </c>
      <c r="C2544" t="s">
        <v>9779</v>
      </c>
      <c r="D2544">
        <v>2024</v>
      </c>
      <c r="E2544" t="s">
        <v>298</v>
      </c>
      <c r="F2544" t="s">
        <v>15</v>
      </c>
      <c r="G2544" t="s">
        <v>16</v>
      </c>
      <c r="H2544" t="s">
        <v>17</v>
      </c>
      <c r="I2544" t="s">
        <v>18</v>
      </c>
      <c r="J2544" t="s">
        <v>10480</v>
      </c>
      <c r="K2544" t="s">
        <v>10481</v>
      </c>
      <c r="L2544" t="s">
        <v>10482</v>
      </c>
      <c r="M2544" t="s">
        <v>10483</v>
      </c>
    </row>
    <row r="2545" spans="1:13">
      <c r="A2545">
        <v>2544</v>
      </c>
      <c r="B2545">
        <f>"054"</f>
        <v>0</v>
      </c>
      <c r="C2545" t="s">
        <v>9779</v>
      </c>
      <c r="D2545">
        <v>2024</v>
      </c>
      <c r="E2545" t="s">
        <v>303</v>
      </c>
      <c r="F2545" t="s">
        <v>15</v>
      </c>
      <c r="G2545" t="s">
        <v>16</v>
      </c>
      <c r="H2545" t="s">
        <v>17</v>
      </c>
      <c r="I2545" t="s">
        <v>18</v>
      </c>
      <c r="J2545" t="s">
        <v>10484</v>
      </c>
      <c r="K2545" t="s">
        <v>10485</v>
      </c>
      <c r="L2545" t="s">
        <v>10486</v>
      </c>
      <c r="M2545" t="s">
        <v>10487</v>
      </c>
    </row>
    <row r="2546" spans="1:13">
      <c r="A2546">
        <v>2545</v>
      </c>
      <c r="B2546">
        <f>"054"</f>
        <v>0</v>
      </c>
      <c r="C2546" t="s">
        <v>9779</v>
      </c>
      <c r="D2546">
        <v>2024</v>
      </c>
      <c r="E2546" t="s">
        <v>308</v>
      </c>
      <c r="F2546" t="s">
        <v>15</v>
      </c>
      <c r="G2546" t="s">
        <v>16</v>
      </c>
      <c r="H2546" t="s">
        <v>17</v>
      </c>
      <c r="I2546" t="s">
        <v>18</v>
      </c>
      <c r="J2546" t="s">
        <v>10488</v>
      </c>
      <c r="K2546" t="s">
        <v>10489</v>
      </c>
      <c r="L2546" t="s">
        <v>10490</v>
      </c>
      <c r="M2546" t="s">
        <v>10491</v>
      </c>
    </row>
    <row r="2547" spans="1:13">
      <c r="A2547">
        <v>2546</v>
      </c>
      <c r="B2547">
        <f>"054"</f>
        <v>0</v>
      </c>
      <c r="C2547" t="s">
        <v>9779</v>
      </c>
      <c r="D2547">
        <v>2024</v>
      </c>
      <c r="E2547" t="s">
        <v>313</v>
      </c>
      <c r="F2547" t="s">
        <v>15</v>
      </c>
      <c r="G2547" t="s">
        <v>16</v>
      </c>
      <c r="H2547" t="s">
        <v>17</v>
      </c>
      <c r="I2547" t="s">
        <v>18</v>
      </c>
      <c r="J2547" t="s">
        <v>10492</v>
      </c>
      <c r="K2547" t="s">
        <v>10493</v>
      </c>
      <c r="L2547" t="s">
        <v>10494</v>
      </c>
      <c r="M2547" t="s">
        <v>10495</v>
      </c>
    </row>
    <row r="2548" spans="1:13">
      <c r="A2548">
        <v>2547</v>
      </c>
      <c r="B2548">
        <f>"054"</f>
        <v>0</v>
      </c>
      <c r="C2548" t="s">
        <v>9779</v>
      </c>
      <c r="D2548">
        <v>2024</v>
      </c>
      <c r="E2548" t="s">
        <v>318</v>
      </c>
      <c r="F2548" t="s">
        <v>15</v>
      </c>
      <c r="G2548" t="s">
        <v>16</v>
      </c>
      <c r="H2548" t="s">
        <v>17</v>
      </c>
      <c r="I2548" t="s">
        <v>18</v>
      </c>
      <c r="J2548" t="s">
        <v>10496</v>
      </c>
      <c r="K2548" t="s">
        <v>10497</v>
      </c>
      <c r="L2548" t="s">
        <v>10498</v>
      </c>
      <c r="M2548" t="s">
        <v>10499</v>
      </c>
    </row>
    <row r="2549" spans="1:13">
      <c r="A2549">
        <v>2548</v>
      </c>
      <c r="B2549">
        <f>"054"</f>
        <v>0</v>
      </c>
      <c r="C2549" t="s">
        <v>9779</v>
      </c>
      <c r="D2549">
        <v>2024</v>
      </c>
      <c r="E2549" t="s">
        <v>323</v>
      </c>
      <c r="F2549" t="s">
        <v>15</v>
      </c>
      <c r="G2549" t="s">
        <v>16</v>
      </c>
      <c r="H2549" t="s">
        <v>17</v>
      </c>
      <c r="I2549" t="s">
        <v>18</v>
      </c>
      <c r="J2549" t="s">
        <v>10500</v>
      </c>
      <c r="K2549" t="s">
        <v>10501</v>
      </c>
      <c r="L2549" t="s">
        <v>10502</v>
      </c>
      <c r="M2549" t="s">
        <v>10503</v>
      </c>
    </row>
    <row r="2550" spans="1:13">
      <c r="A2550">
        <v>2549</v>
      </c>
      <c r="B2550">
        <f>"054"</f>
        <v>0</v>
      </c>
      <c r="C2550" t="s">
        <v>9779</v>
      </c>
      <c r="D2550">
        <v>2024</v>
      </c>
      <c r="E2550" t="s">
        <v>328</v>
      </c>
      <c r="F2550" t="s">
        <v>15</v>
      </c>
      <c r="G2550" t="s">
        <v>16</v>
      </c>
      <c r="H2550" t="s">
        <v>17</v>
      </c>
      <c r="I2550" t="s">
        <v>18</v>
      </c>
      <c r="J2550" t="s">
        <v>10504</v>
      </c>
      <c r="K2550" t="s">
        <v>10505</v>
      </c>
      <c r="L2550" t="s">
        <v>10506</v>
      </c>
      <c r="M2550" t="s">
        <v>10507</v>
      </c>
    </row>
    <row r="2551" spans="1:13">
      <c r="A2551">
        <v>2550</v>
      </c>
      <c r="B2551">
        <f>"054"</f>
        <v>0</v>
      </c>
      <c r="C2551" t="s">
        <v>9779</v>
      </c>
      <c r="D2551">
        <v>2024</v>
      </c>
      <c r="E2551" t="s">
        <v>333</v>
      </c>
      <c r="F2551" t="s">
        <v>15</v>
      </c>
      <c r="G2551" t="s">
        <v>16</v>
      </c>
      <c r="H2551" t="s">
        <v>17</v>
      </c>
      <c r="I2551" t="s">
        <v>18</v>
      </c>
      <c r="J2551" t="s">
        <v>10508</v>
      </c>
      <c r="K2551" t="s">
        <v>10509</v>
      </c>
      <c r="L2551" t="s">
        <v>10510</v>
      </c>
      <c r="M2551" t="s">
        <v>10511</v>
      </c>
    </row>
    <row r="2552" spans="1:13">
      <c r="A2552">
        <v>2551</v>
      </c>
      <c r="B2552">
        <f>"054"</f>
        <v>0</v>
      </c>
      <c r="C2552" t="s">
        <v>9779</v>
      </c>
      <c r="D2552">
        <v>2024</v>
      </c>
      <c r="E2552" t="s">
        <v>1176</v>
      </c>
      <c r="F2552" t="s">
        <v>15</v>
      </c>
      <c r="G2552" t="s">
        <v>16</v>
      </c>
      <c r="H2552" t="s">
        <v>17</v>
      </c>
      <c r="I2552" t="s">
        <v>18</v>
      </c>
      <c r="J2552" t="s">
        <v>10512</v>
      </c>
      <c r="K2552" t="s">
        <v>10513</v>
      </c>
      <c r="L2552" t="s">
        <v>10514</v>
      </c>
      <c r="M2552" t="s">
        <v>10515</v>
      </c>
    </row>
    <row r="2553" spans="1:13">
      <c r="A2553">
        <v>2552</v>
      </c>
      <c r="B2553">
        <f>"054"</f>
        <v>0</v>
      </c>
      <c r="C2553" t="s">
        <v>9779</v>
      </c>
      <c r="D2553">
        <v>2024</v>
      </c>
      <c r="E2553" t="s">
        <v>338</v>
      </c>
      <c r="F2553" t="s">
        <v>15</v>
      </c>
      <c r="G2553" t="s">
        <v>16</v>
      </c>
      <c r="H2553" t="s">
        <v>17</v>
      </c>
      <c r="I2553" t="s">
        <v>18</v>
      </c>
      <c r="J2553" t="s">
        <v>10516</v>
      </c>
      <c r="K2553" t="s">
        <v>10517</v>
      </c>
      <c r="L2553" t="s">
        <v>10518</v>
      </c>
      <c r="M2553" t="s">
        <v>10519</v>
      </c>
    </row>
    <row r="2554" spans="1:13">
      <c r="A2554">
        <v>2553</v>
      </c>
      <c r="B2554">
        <f>"054"</f>
        <v>0</v>
      </c>
      <c r="C2554" t="s">
        <v>9779</v>
      </c>
      <c r="D2554">
        <v>2024</v>
      </c>
      <c r="E2554" t="s">
        <v>343</v>
      </c>
      <c r="F2554" t="s">
        <v>15</v>
      </c>
      <c r="G2554" t="s">
        <v>16</v>
      </c>
      <c r="H2554" t="s">
        <v>17</v>
      </c>
      <c r="I2554" t="s">
        <v>18</v>
      </c>
      <c r="J2554" t="s">
        <v>10520</v>
      </c>
      <c r="K2554" t="s">
        <v>10521</v>
      </c>
      <c r="L2554" t="s">
        <v>10522</v>
      </c>
      <c r="M2554" t="s">
        <v>10523</v>
      </c>
    </row>
    <row r="2555" spans="1:13">
      <c r="A2555">
        <v>2554</v>
      </c>
      <c r="B2555">
        <f>"054"</f>
        <v>0</v>
      </c>
      <c r="C2555" t="s">
        <v>9779</v>
      </c>
      <c r="D2555">
        <v>2024</v>
      </c>
      <c r="E2555" t="s">
        <v>348</v>
      </c>
      <c r="F2555" t="s">
        <v>15</v>
      </c>
      <c r="G2555" t="s">
        <v>16</v>
      </c>
      <c r="H2555" t="s">
        <v>17</v>
      </c>
      <c r="I2555" t="s">
        <v>18</v>
      </c>
      <c r="J2555" t="s">
        <v>10524</v>
      </c>
      <c r="K2555" t="s">
        <v>10525</v>
      </c>
      <c r="L2555" t="s">
        <v>10526</v>
      </c>
      <c r="M2555" t="s">
        <v>10527</v>
      </c>
    </row>
    <row r="2556" spans="1:13">
      <c r="A2556">
        <v>2555</v>
      </c>
      <c r="B2556">
        <f>"054"</f>
        <v>0</v>
      </c>
      <c r="C2556" t="s">
        <v>9779</v>
      </c>
      <c r="D2556">
        <v>2024</v>
      </c>
      <c r="E2556" t="s">
        <v>692</v>
      </c>
      <c r="F2556" t="s">
        <v>15</v>
      </c>
      <c r="G2556" t="s">
        <v>16</v>
      </c>
      <c r="H2556" t="s">
        <v>17</v>
      </c>
      <c r="I2556" t="s">
        <v>18</v>
      </c>
      <c r="J2556" t="s">
        <v>10528</v>
      </c>
      <c r="K2556" t="s">
        <v>10529</v>
      </c>
      <c r="L2556" t="s">
        <v>10530</v>
      </c>
      <c r="M2556" t="s">
        <v>10531</v>
      </c>
    </row>
    <row r="2557" spans="1:13">
      <c r="A2557">
        <v>2556</v>
      </c>
      <c r="B2557">
        <f>"054"</f>
        <v>0</v>
      </c>
      <c r="C2557" t="s">
        <v>9779</v>
      </c>
      <c r="D2557">
        <v>2024</v>
      </c>
      <c r="E2557" t="s">
        <v>353</v>
      </c>
      <c r="F2557" t="s">
        <v>15</v>
      </c>
      <c r="G2557" t="s">
        <v>16</v>
      </c>
      <c r="H2557" t="s">
        <v>17</v>
      </c>
      <c r="I2557" t="s">
        <v>18</v>
      </c>
      <c r="J2557" t="s">
        <v>10532</v>
      </c>
      <c r="K2557" t="s">
        <v>10533</v>
      </c>
      <c r="L2557" t="s">
        <v>10534</v>
      </c>
      <c r="M2557" t="s">
        <v>10535</v>
      </c>
    </row>
    <row r="2558" spans="1:13">
      <c r="A2558">
        <v>2557</v>
      </c>
      <c r="B2558">
        <f>"054"</f>
        <v>0</v>
      </c>
      <c r="C2558" t="s">
        <v>9779</v>
      </c>
      <c r="D2558">
        <v>2024</v>
      </c>
      <c r="E2558" t="s">
        <v>358</v>
      </c>
      <c r="F2558" t="s">
        <v>15</v>
      </c>
      <c r="G2558" t="s">
        <v>16</v>
      </c>
      <c r="H2558" t="s">
        <v>17</v>
      </c>
      <c r="I2558" t="s">
        <v>18</v>
      </c>
      <c r="J2558" t="s">
        <v>10536</v>
      </c>
      <c r="K2558" t="s">
        <v>10537</v>
      </c>
      <c r="L2558" t="s">
        <v>10538</v>
      </c>
      <c r="M2558" t="s">
        <v>10539</v>
      </c>
    </row>
    <row r="2559" spans="1:13">
      <c r="A2559">
        <v>2558</v>
      </c>
      <c r="B2559">
        <f>"054"</f>
        <v>0</v>
      </c>
      <c r="C2559" t="s">
        <v>9779</v>
      </c>
      <c r="D2559">
        <v>2024</v>
      </c>
      <c r="E2559" t="s">
        <v>363</v>
      </c>
      <c r="F2559" t="s">
        <v>15</v>
      </c>
      <c r="G2559" t="s">
        <v>16</v>
      </c>
      <c r="H2559" t="s">
        <v>17</v>
      </c>
      <c r="I2559" t="s">
        <v>18</v>
      </c>
      <c r="J2559" t="s">
        <v>10540</v>
      </c>
      <c r="K2559" t="s">
        <v>10541</v>
      </c>
      <c r="L2559" t="s">
        <v>10542</v>
      </c>
      <c r="M2559" t="s">
        <v>10543</v>
      </c>
    </row>
    <row r="2560" spans="1:13">
      <c r="A2560">
        <v>2559</v>
      </c>
      <c r="B2560">
        <f>"054"</f>
        <v>0</v>
      </c>
      <c r="C2560" t="s">
        <v>9779</v>
      </c>
      <c r="D2560">
        <v>2024</v>
      </c>
      <c r="E2560" t="s">
        <v>368</v>
      </c>
      <c r="F2560" t="s">
        <v>15</v>
      </c>
      <c r="G2560" t="s">
        <v>16</v>
      </c>
      <c r="H2560" t="s">
        <v>17</v>
      </c>
      <c r="I2560" t="s">
        <v>18</v>
      </c>
      <c r="J2560" t="s">
        <v>10544</v>
      </c>
      <c r="K2560" t="s">
        <v>10545</v>
      </c>
      <c r="L2560" t="s">
        <v>10546</v>
      </c>
      <c r="M2560" t="s">
        <v>10547</v>
      </c>
    </row>
    <row r="2561" spans="1:13">
      <c r="A2561">
        <v>2560</v>
      </c>
      <c r="B2561">
        <f>"054"</f>
        <v>0</v>
      </c>
      <c r="C2561" t="s">
        <v>9779</v>
      </c>
      <c r="D2561">
        <v>2024</v>
      </c>
      <c r="E2561" t="s">
        <v>372</v>
      </c>
      <c r="F2561" t="s">
        <v>15</v>
      </c>
      <c r="G2561" t="s">
        <v>16</v>
      </c>
      <c r="H2561" t="s">
        <v>17</v>
      </c>
      <c r="I2561" t="s">
        <v>18</v>
      </c>
      <c r="J2561" t="s">
        <v>10548</v>
      </c>
      <c r="K2561" t="s">
        <v>10549</v>
      </c>
      <c r="L2561" t="s">
        <v>10550</v>
      </c>
      <c r="M2561" t="s">
        <v>10551</v>
      </c>
    </row>
    <row r="2562" spans="1:13">
      <c r="A2562">
        <v>2561</v>
      </c>
      <c r="B2562">
        <f>"054"</f>
        <v>0</v>
      </c>
      <c r="C2562" t="s">
        <v>9779</v>
      </c>
      <c r="D2562">
        <v>2024</v>
      </c>
      <c r="E2562" t="s">
        <v>1150</v>
      </c>
      <c r="F2562" t="s">
        <v>15</v>
      </c>
      <c r="G2562" t="s">
        <v>16</v>
      </c>
      <c r="H2562" t="s">
        <v>17</v>
      </c>
      <c r="I2562" t="s">
        <v>18</v>
      </c>
      <c r="J2562" t="s">
        <v>10552</v>
      </c>
      <c r="K2562" t="s">
        <v>10553</v>
      </c>
      <c r="L2562" t="s">
        <v>10554</v>
      </c>
      <c r="M2562" t="s">
        <v>10555</v>
      </c>
    </row>
    <row r="2563" spans="1:13">
      <c r="A2563">
        <v>2562</v>
      </c>
      <c r="B2563">
        <f>"054"</f>
        <v>0</v>
      </c>
      <c r="C2563" t="s">
        <v>9779</v>
      </c>
      <c r="D2563">
        <v>2024</v>
      </c>
      <c r="E2563" t="s">
        <v>1155</v>
      </c>
      <c r="F2563" t="s">
        <v>15</v>
      </c>
      <c r="G2563" t="s">
        <v>16</v>
      </c>
      <c r="H2563" t="s">
        <v>17</v>
      </c>
      <c r="I2563" t="s">
        <v>18</v>
      </c>
      <c r="J2563" t="s">
        <v>10556</v>
      </c>
      <c r="K2563" t="s">
        <v>10557</v>
      </c>
      <c r="L2563" t="s">
        <v>10558</v>
      </c>
      <c r="M2563" t="s">
        <v>10559</v>
      </c>
    </row>
    <row r="2564" spans="1:13">
      <c r="A2564">
        <v>2563</v>
      </c>
      <c r="B2564">
        <f>"054"</f>
        <v>0</v>
      </c>
      <c r="C2564" t="s">
        <v>9779</v>
      </c>
      <c r="D2564">
        <v>2024</v>
      </c>
      <c r="E2564" t="s">
        <v>1201</v>
      </c>
      <c r="F2564" t="s">
        <v>15</v>
      </c>
      <c r="G2564" t="s">
        <v>16</v>
      </c>
      <c r="H2564" t="s">
        <v>17</v>
      </c>
      <c r="I2564" t="s">
        <v>18</v>
      </c>
      <c r="J2564" t="s">
        <v>10560</v>
      </c>
      <c r="K2564" t="s">
        <v>10561</v>
      </c>
      <c r="L2564" t="s">
        <v>10562</v>
      </c>
      <c r="M2564" t="s">
        <v>10563</v>
      </c>
    </row>
    <row r="2565" spans="1:13">
      <c r="A2565">
        <v>2564</v>
      </c>
      <c r="B2565">
        <f>"054"</f>
        <v>0</v>
      </c>
      <c r="C2565" t="s">
        <v>9779</v>
      </c>
      <c r="D2565">
        <v>2024</v>
      </c>
      <c r="E2565" t="s">
        <v>1206</v>
      </c>
      <c r="F2565" t="s">
        <v>15</v>
      </c>
      <c r="G2565" t="s">
        <v>16</v>
      </c>
      <c r="H2565" t="s">
        <v>17</v>
      </c>
      <c r="I2565" t="s">
        <v>18</v>
      </c>
      <c r="J2565" t="s">
        <v>10564</v>
      </c>
      <c r="K2565" t="s">
        <v>10565</v>
      </c>
      <c r="L2565" t="s">
        <v>10566</v>
      </c>
      <c r="M2565" t="s">
        <v>10567</v>
      </c>
    </row>
    <row r="2566" spans="1:13">
      <c r="A2566">
        <v>2565</v>
      </c>
      <c r="B2566">
        <f>"054"</f>
        <v>0</v>
      </c>
      <c r="C2566" t="s">
        <v>9779</v>
      </c>
      <c r="D2566">
        <v>2024</v>
      </c>
      <c r="E2566" t="s">
        <v>1210</v>
      </c>
      <c r="F2566" t="s">
        <v>15</v>
      </c>
      <c r="G2566" t="s">
        <v>16</v>
      </c>
      <c r="H2566" t="s">
        <v>17</v>
      </c>
      <c r="I2566" t="s">
        <v>18</v>
      </c>
      <c r="J2566" t="s">
        <v>10568</v>
      </c>
      <c r="K2566" t="s">
        <v>10569</v>
      </c>
      <c r="L2566" t="s">
        <v>10570</v>
      </c>
      <c r="M2566" t="s">
        <v>10571</v>
      </c>
    </row>
    <row r="2567" spans="1:13">
      <c r="A2567">
        <v>2566</v>
      </c>
      <c r="B2567">
        <f>"054"</f>
        <v>0</v>
      </c>
      <c r="C2567" t="s">
        <v>9779</v>
      </c>
      <c r="D2567">
        <v>2024</v>
      </c>
      <c r="E2567" t="s">
        <v>419</v>
      </c>
      <c r="F2567" t="s">
        <v>15</v>
      </c>
      <c r="G2567" t="s">
        <v>16</v>
      </c>
      <c r="H2567" t="s">
        <v>17</v>
      </c>
      <c r="I2567" t="s">
        <v>18</v>
      </c>
      <c r="J2567" t="s">
        <v>10572</v>
      </c>
      <c r="K2567" t="s">
        <v>10573</v>
      </c>
      <c r="L2567" t="s">
        <v>10574</v>
      </c>
      <c r="M2567" t="s">
        <v>10575</v>
      </c>
    </row>
    <row r="2568" spans="1:13">
      <c r="A2568">
        <v>2567</v>
      </c>
      <c r="B2568">
        <f>"054"</f>
        <v>0</v>
      </c>
      <c r="C2568" t="s">
        <v>9779</v>
      </c>
      <c r="D2568">
        <v>2024</v>
      </c>
      <c r="E2568" t="s">
        <v>419</v>
      </c>
      <c r="F2568" t="s">
        <v>15</v>
      </c>
      <c r="G2568" t="s">
        <v>16</v>
      </c>
      <c r="H2568" t="s">
        <v>17</v>
      </c>
      <c r="I2568" t="s">
        <v>18</v>
      </c>
      <c r="J2568" t="s">
        <v>10576</v>
      </c>
      <c r="K2568" t="s">
        <v>10577</v>
      </c>
      <c r="L2568" t="s">
        <v>10578</v>
      </c>
      <c r="M2568" t="s">
        <v>10579</v>
      </c>
    </row>
    <row r="2569" spans="1:13">
      <c r="A2569">
        <v>2568</v>
      </c>
      <c r="B2569">
        <f>"057"</f>
        <v>0</v>
      </c>
      <c r="C2569" t="s">
        <v>10580</v>
      </c>
      <c r="D2569">
        <v>2024</v>
      </c>
      <c r="E2569" t="s">
        <v>419</v>
      </c>
      <c r="F2569" t="s">
        <v>15</v>
      </c>
      <c r="G2569" t="s">
        <v>16</v>
      </c>
      <c r="H2569" t="s">
        <v>17</v>
      </c>
      <c r="I2569" t="s">
        <v>18</v>
      </c>
      <c r="J2569" t="s">
        <v>10581</v>
      </c>
      <c r="K2569" t="s">
        <v>10582</v>
      </c>
      <c r="L2569" t="s">
        <v>10583</v>
      </c>
      <c r="M2569" t="s">
        <v>10584</v>
      </c>
    </row>
    <row r="2570" spans="1:13">
      <c r="A2570">
        <v>2569</v>
      </c>
      <c r="B2570">
        <f>"057"</f>
        <v>0</v>
      </c>
      <c r="C2570" t="s">
        <v>10580</v>
      </c>
      <c r="D2570">
        <v>2024</v>
      </c>
      <c r="E2570" t="s">
        <v>14</v>
      </c>
      <c r="F2570" t="s">
        <v>15</v>
      </c>
      <c r="G2570" t="s">
        <v>16</v>
      </c>
      <c r="H2570" t="s">
        <v>17</v>
      </c>
      <c r="I2570" t="s">
        <v>18</v>
      </c>
      <c r="J2570" t="s">
        <v>10585</v>
      </c>
      <c r="K2570" t="s">
        <v>10586</v>
      </c>
      <c r="L2570" t="s">
        <v>10587</v>
      </c>
      <c r="M2570" t="s">
        <v>10588</v>
      </c>
    </row>
    <row r="2571" spans="1:13">
      <c r="A2571">
        <v>2570</v>
      </c>
      <c r="B2571">
        <f>"057"</f>
        <v>0</v>
      </c>
      <c r="C2571" t="s">
        <v>10580</v>
      </c>
      <c r="D2571">
        <v>2024</v>
      </c>
      <c r="E2571" t="s">
        <v>23</v>
      </c>
      <c r="F2571" t="s">
        <v>15</v>
      </c>
      <c r="G2571" t="s">
        <v>16</v>
      </c>
      <c r="H2571" t="s">
        <v>17</v>
      </c>
      <c r="I2571" t="s">
        <v>18</v>
      </c>
      <c r="J2571" t="s">
        <v>10589</v>
      </c>
      <c r="K2571" t="s">
        <v>10590</v>
      </c>
      <c r="L2571" t="s">
        <v>10591</v>
      </c>
      <c r="M2571" t="s">
        <v>10592</v>
      </c>
    </row>
    <row r="2572" spans="1:13">
      <c r="A2572">
        <v>2571</v>
      </c>
      <c r="B2572">
        <f>"057"</f>
        <v>0</v>
      </c>
      <c r="C2572" t="s">
        <v>10580</v>
      </c>
      <c r="D2572">
        <v>2024</v>
      </c>
      <c r="E2572" t="s">
        <v>28</v>
      </c>
      <c r="F2572" t="s">
        <v>15</v>
      </c>
      <c r="G2572" t="s">
        <v>16</v>
      </c>
      <c r="H2572" t="s">
        <v>17</v>
      </c>
      <c r="I2572" t="s">
        <v>18</v>
      </c>
      <c r="J2572" t="s">
        <v>10593</v>
      </c>
      <c r="K2572" t="s">
        <v>10594</v>
      </c>
      <c r="L2572" t="s">
        <v>10595</v>
      </c>
      <c r="M2572" t="s">
        <v>10596</v>
      </c>
    </row>
    <row r="2573" spans="1:13">
      <c r="A2573">
        <v>2572</v>
      </c>
      <c r="B2573">
        <f>"057"</f>
        <v>0</v>
      </c>
      <c r="C2573" t="s">
        <v>10580</v>
      </c>
      <c r="D2573">
        <v>2024</v>
      </c>
      <c r="E2573" t="s">
        <v>38</v>
      </c>
      <c r="F2573" t="s">
        <v>15</v>
      </c>
      <c r="G2573" t="s">
        <v>16</v>
      </c>
      <c r="H2573" t="s">
        <v>17</v>
      </c>
      <c r="I2573" t="s">
        <v>18</v>
      </c>
      <c r="J2573" t="s">
        <v>10597</v>
      </c>
      <c r="K2573" t="s">
        <v>10598</v>
      </c>
      <c r="L2573" t="s">
        <v>10599</v>
      </c>
      <c r="M2573" t="s">
        <v>10600</v>
      </c>
    </row>
    <row r="2574" spans="1:13">
      <c r="A2574">
        <v>2573</v>
      </c>
      <c r="B2574">
        <f>"057"</f>
        <v>0</v>
      </c>
      <c r="C2574" t="s">
        <v>10580</v>
      </c>
      <c r="D2574">
        <v>2024</v>
      </c>
      <c r="E2574" t="s">
        <v>43</v>
      </c>
      <c r="F2574" t="s">
        <v>15</v>
      </c>
      <c r="G2574" t="s">
        <v>16</v>
      </c>
      <c r="H2574" t="s">
        <v>17</v>
      </c>
      <c r="I2574" t="s">
        <v>18</v>
      </c>
      <c r="J2574" t="s">
        <v>10601</v>
      </c>
      <c r="K2574" t="s">
        <v>10602</v>
      </c>
      <c r="L2574" t="s">
        <v>10603</v>
      </c>
      <c r="M2574" t="s">
        <v>10604</v>
      </c>
    </row>
    <row r="2575" spans="1:13">
      <c r="A2575">
        <v>2574</v>
      </c>
      <c r="B2575">
        <f>"057"</f>
        <v>0</v>
      </c>
      <c r="C2575" t="s">
        <v>10580</v>
      </c>
      <c r="D2575">
        <v>2024</v>
      </c>
      <c r="E2575" t="s">
        <v>377</v>
      </c>
      <c r="F2575" t="s">
        <v>15</v>
      </c>
      <c r="G2575" t="s">
        <v>16</v>
      </c>
      <c r="H2575" t="s">
        <v>17</v>
      </c>
      <c r="I2575" t="s">
        <v>18</v>
      </c>
      <c r="J2575" t="s">
        <v>10605</v>
      </c>
      <c r="K2575" t="s">
        <v>10606</v>
      </c>
      <c r="L2575" t="s">
        <v>10607</v>
      </c>
      <c r="M2575" t="s">
        <v>1327</v>
      </c>
    </row>
    <row r="2576" spans="1:13">
      <c r="A2576">
        <v>2575</v>
      </c>
      <c r="B2576">
        <f>"057"</f>
        <v>0</v>
      </c>
      <c r="C2576" t="s">
        <v>10580</v>
      </c>
      <c r="D2576">
        <v>2024</v>
      </c>
      <c r="E2576" t="s">
        <v>53</v>
      </c>
      <c r="F2576" t="s">
        <v>15</v>
      </c>
      <c r="G2576" t="s">
        <v>16</v>
      </c>
      <c r="H2576" t="s">
        <v>17</v>
      </c>
      <c r="I2576" t="s">
        <v>18</v>
      </c>
      <c r="J2576" t="s">
        <v>10608</v>
      </c>
      <c r="K2576" t="s">
        <v>10609</v>
      </c>
      <c r="L2576" t="s">
        <v>10610</v>
      </c>
      <c r="M2576" t="s">
        <v>10611</v>
      </c>
    </row>
    <row r="2577" spans="1:13">
      <c r="A2577">
        <v>2576</v>
      </c>
      <c r="B2577">
        <f>"057"</f>
        <v>0</v>
      </c>
      <c r="C2577" t="s">
        <v>10580</v>
      </c>
      <c r="D2577">
        <v>2024</v>
      </c>
      <c r="E2577" t="s">
        <v>58</v>
      </c>
      <c r="F2577" t="s">
        <v>15</v>
      </c>
      <c r="G2577" t="s">
        <v>16</v>
      </c>
      <c r="H2577" t="s">
        <v>17</v>
      </c>
      <c r="I2577" t="s">
        <v>18</v>
      </c>
      <c r="J2577" t="s">
        <v>10612</v>
      </c>
      <c r="K2577" t="s">
        <v>10613</v>
      </c>
      <c r="L2577" t="s">
        <v>10614</v>
      </c>
      <c r="M2577" t="s">
        <v>10615</v>
      </c>
    </row>
    <row r="2578" spans="1:13">
      <c r="A2578">
        <v>2577</v>
      </c>
      <c r="B2578">
        <f>"057"</f>
        <v>0</v>
      </c>
      <c r="C2578" t="s">
        <v>10580</v>
      </c>
      <c r="D2578">
        <v>2024</v>
      </c>
      <c r="E2578" t="s">
        <v>68</v>
      </c>
      <c r="F2578" t="s">
        <v>15</v>
      </c>
      <c r="G2578" t="s">
        <v>16</v>
      </c>
      <c r="H2578" t="s">
        <v>17</v>
      </c>
      <c r="I2578" t="s">
        <v>18</v>
      </c>
      <c r="J2578" t="s">
        <v>10616</v>
      </c>
      <c r="K2578" t="s">
        <v>10617</v>
      </c>
      <c r="L2578" t="s">
        <v>10618</v>
      </c>
      <c r="M2578" t="s">
        <v>10619</v>
      </c>
    </row>
    <row r="2579" spans="1:13">
      <c r="A2579">
        <v>2578</v>
      </c>
      <c r="B2579">
        <f>"057"</f>
        <v>0</v>
      </c>
      <c r="C2579" t="s">
        <v>10580</v>
      </c>
      <c r="D2579">
        <v>2024</v>
      </c>
      <c r="E2579" t="s">
        <v>73</v>
      </c>
      <c r="F2579" t="s">
        <v>15</v>
      </c>
      <c r="G2579" t="s">
        <v>16</v>
      </c>
      <c r="H2579" t="s">
        <v>17</v>
      </c>
      <c r="I2579" t="s">
        <v>18</v>
      </c>
      <c r="J2579" t="s">
        <v>10620</v>
      </c>
      <c r="K2579" t="s">
        <v>10621</v>
      </c>
      <c r="L2579" t="s">
        <v>10622</v>
      </c>
      <c r="M2579" t="s">
        <v>10623</v>
      </c>
    </row>
    <row r="2580" spans="1:13">
      <c r="A2580">
        <v>2579</v>
      </c>
      <c r="B2580">
        <f>"057"</f>
        <v>0</v>
      </c>
      <c r="C2580" t="s">
        <v>10580</v>
      </c>
      <c r="D2580">
        <v>2024</v>
      </c>
      <c r="E2580" t="s">
        <v>78</v>
      </c>
      <c r="F2580" t="s">
        <v>15</v>
      </c>
      <c r="G2580" t="s">
        <v>16</v>
      </c>
      <c r="H2580" t="s">
        <v>17</v>
      </c>
      <c r="I2580" t="s">
        <v>18</v>
      </c>
      <c r="J2580" t="s">
        <v>10624</v>
      </c>
      <c r="K2580" t="s">
        <v>10625</v>
      </c>
      <c r="L2580" t="s">
        <v>10626</v>
      </c>
      <c r="M2580" t="s">
        <v>10627</v>
      </c>
    </row>
    <row r="2581" spans="1:13">
      <c r="A2581">
        <v>2580</v>
      </c>
      <c r="B2581">
        <f>"057"</f>
        <v>0</v>
      </c>
      <c r="C2581" t="s">
        <v>10580</v>
      </c>
      <c r="D2581">
        <v>2024</v>
      </c>
      <c r="E2581" t="s">
        <v>473</v>
      </c>
      <c r="F2581" t="s">
        <v>15</v>
      </c>
      <c r="G2581" t="s">
        <v>16</v>
      </c>
      <c r="H2581" t="s">
        <v>17</v>
      </c>
      <c r="I2581" t="s">
        <v>18</v>
      </c>
      <c r="J2581" t="s">
        <v>10628</v>
      </c>
      <c r="K2581" t="s">
        <v>10629</v>
      </c>
      <c r="L2581" t="s">
        <v>10630</v>
      </c>
      <c r="M2581" t="s">
        <v>10631</v>
      </c>
    </row>
    <row r="2582" spans="1:13">
      <c r="A2582">
        <v>2581</v>
      </c>
      <c r="B2582">
        <f>"057"</f>
        <v>0</v>
      </c>
      <c r="C2582" t="s">
        <v>10580</v>
      </c>
      <c r="D2582">
        <v>2024</v>
      </c>
      <c r="E2582" t="s">
        <v>478</v>
      </c>
      <c r="F2582" t="s">
        <v>15</v>
      </c>
      <c r="G2582" t="s">
        <v>16</v>
      </c>
      <c r="H2582" t="s">
        <v>17</v>
      </c>
      <c r="I2582" t="s">
        <v>18</v>
      </c>
      <c r="J2582" t="s">
        <v>10632</v>
      </c>
      <c r="K2582" t="s">
        <v>10633</v>
      </c>
      <c r="L2582" t="s">
        <v>10634</v>
      </c>
      <c r="M2582" t="s">
        <v>10635</v>
      </c>
    </row>
    <row r="2583" spans="1:13">
      <c r="A2583">
        <v>2582</v>
      </c>
      <c r="B2583">
        <f>"057"</f>
        <v>0</v>
      </c>
      <c r="C2583" t="s">
        <v>10580</v>
      </c>
      <c r="D2583">
        <v>2024</v>
      </c>
      <c r="E2583" t="s">
        <v>483</v>
      </c>
      <c r="F2583" t="s">
        <v>15</v>
      </c>
      <c r="G2583" t="s">
        <v>16</v>
      </c>
      <c r="H2583" t="s">
        <v>17</v>
      </c>
      <c r="I2583" t="s">
        <v>18</v>
      </c>
      <c r="J2583" t="s">
        <v>10636</v>
      </c>
      <c r="K2583" t="s">
        <v>10637</v>
      </c>
      <c r="L2583" t="s">
        <v>10638</v>
      </c>
      <c r="M2583" t="s">
        <v>10639</v>
      </c>
    </row>
    <row r="2584" spans="1:13">
      <c r="A2584">
        <v>2583</v>
      </c>
      <c r="B2584">
        <f>"057"</f>
        <v>0</v>
      </c>
      <c r="C2584" t="s">
        <v>10580</v>
      </c>
      <c r="D2584">
        <v>2024</v>
      </c>
      <c r="E2584" t="s">
        <v>83</v>
      </c>
      <c r="F2584" t="s">
        <v>15</v>
      </c>
      <c r="G2584" t="s">
        <v>16</v>
      </c>
      <c r="H2584" t="s">
        <v>17</v>
      </c>
      <c r="I2584" t="s">
        <v>18</v>
      </c>
      <c r="J2584" t="s">
        <v>10640</v>
      </c>
      <c r="K2584" t="s">
        <v>10641</v>
      </c>
      <c r="L2584" t="s">
        <v>10642</v>
      </c>
      <c r="M2584" t="s">
        <v>10643</v>
      </c>
    </row>
    <row r="2585" spans="1:13">
      <c r="A2585">
        <v>2584</v>
      </c>
      <c r="B2585">
        <f>"057"</f>
        <v>0</v>
      </c>
      <c r="C2585" t="s">
        <v>10580</v>
      </c>
      <c r="D2585">
        <v>2024</v>
      </c>
      <c r="E2585" t="s">
        <v>93</v>
      </c>
      <c r="F2585" t="s">
        <v>15</v>
      </c>
      <c r="G2585" t="s">
        <v>16</v>
      </c>
      <c r="H2585" t="s">
        <v>17</v>
      </c>
      <c r="I2585" t="s">
        <v>18</v>
      </c>
      <c r="J2585" t="s">
        <v>10644</v>
      </c>
      <c r="K2585" t="s">
        <v>10645</v>
      </c>
      <c r="L2585" t="s">
        <v>10646</v>
      </c>
      <c r="M2585" t="s">
        <v>10647</v>
      </c>
    </row>
    <row r="2586" spans="1:13">
      <c r="A2586">
        <v>2585</v>
      </c>
      <c r="B2586">
        <f>"057"</f>
        <v>0</v>
      </c>
      <c r="C2586" t="s">
        <v>10580</v>
      </c>
      <c r="D2586">
        <v>2024</v>
      </c>
      <c r="E2586" t="s">
        <v>98</v>
      </c>
      <c r="F2586" t="s">
        <v>15</v>
      </c>
      <c r="G2586" t="s">
        <v>16</v>
      </c>
      <c r="H2586" t="s">
        <v>17</v>
      </c>
      <c r="I2586" t="s">
        <v>18</v>
      </c>
      <c r="J2586" t="s">
        <v>10648</v>
      </c>
      <c r="K2586" t="s">
        <v>10649</v>
      </c>
      <c r="L2586" t="s">
        <v>10650</v>
      </c>
      <c r="M2586" t="s">
        <v>10651</v>
      </c>
    </row>
    <row r="2587" spans="1:13">
      <c r="A2587">
        <v>2586</v>
      </c>
      <c r="B2587">
        <f>"057"</f>
        <v>0</v>
      </c>
      <c r="C2587" t="s">
        <v>10580</v>
      </c>
      <c r="D2587">
        <v>2024</v>
      </c>
      <c r="E2587" t="s">
        <v>504</v>
      </c>
      <c r="F2587" t="s">
        <v>15</v>
      </c>
      <c r="G2587" t="s">
        <v>16</v>
      </c>
      <c r="H2587" t="s">
        <v>17</v>
      </c>
      <c r="I2587" t="s">
        <v>18</v>
      </c>
      <c r="J2587" t="s">
        <v>10652</v>
      </c>
      <c r="K2587" t="s">
        <v>10653</v>
      </c>
      <c r="L2587" t="s">
        <v>10654</v>
      </c>
      <c r="M2587" t="s">
        <v>10655</v>
      </c>
    </row>
    <row r="2588" spans="1:13">
      <c r="A2588">
        <v>2587</v>
      </c>
      <c r="B2588">
        <f>"057"</f>
        <v>0</v>
      </c>
      <c r="C2588" t="s">
        <v>10580</v>
      </c>
      <c r="D2588">
        <v>2024</v>
      </c>
      <c r="E2588" t="s">
        <v>509</v>
      </c>
      <c r="F2588" t="s">
        <v>15</v>
      </c>
      <c r="G2588" t="s">
        <v>16</v>
      </c>
      <c r="H2588" t="s">
        <v>17</v>
      </c>
      <c r="I2588" t="s">
        <v>18</v>
      </c>
      <c r="J2588" t="s">
        <v>10656</v>
      </c>
      <c r="K2588" t="s">
        <v>10657</v>
      </c>
      <c r="L2588" t="s">
        <v>10658</v>
      </c>
      <c r="M2588" t="s">
        <v>10659</v>
      </c>
    </row>
    <row r="2589" spans="1:13">
      <c r="A2589">
        <v>2588</v>
      </c>
      <c r="B2589">
        <f>"057"</f>
        <v>0</v>
      </c>
      <c r="C2589" t="s">
        <v>10580</v>
      </c>
      <c r="D2589">
        <v>2024</v>
      </c>
      <c r="E2589" t="s">
        <v>108</v>
      </c>
      <c r="F2589" t="s">
        <v>15</v>
      </c>
      <c r="G2589" t="s">
        <v>16</v>
      </c>
      <c r="H2589" t="s">
        <v>17</v>
      </c>
      <c r="I2589" t="s">
        <v>18</v>
      </c>
      <c r="J2589" t="s">
        <v>10660</v>
      </c>
      <c r="K2589" t="s">
        <v>10661</v>
      </c>
      <c r="L2589" t="s">
        <v>10662</v>
      </c>
      <c r="M2589" t="s">
        <v>10663</v>
      </c>
    </row>
    <row r="2590" spans="1:13">
      <c r="A2590">
        <v>2589</v>
      </c>
      <c r="B2590">
        <f>"057"</f>
        <v>0</v>
      </c>
      <c r="C2590" t="s">
        <v>10580</v>
      </c>
      <c r="D2590">
        <v>2024</v>
      </c>
      <c r="E2590" t="s">
        <v>113</v>
      </c>
      <c r="F2590" t="s">
        <v>15</v>
      </c>
      <c r="G2590" t="s">
        <v>16</v>
      </c>
      <c r="H2590" t="s">
        <v>17</v>
      </c>
      <c r="I2590" t="s">
        <v>18</v>
      </c>
      <c r="J2590" t="s">
        <v>10664</v>
      </c>
      <c r="K2590" t="s">
        <v>10665</v>
      </c>
      <c r="L2590" t="s">
        <v>10666</v>
      </c>
      <c r="M2590" t="s">
        <v>10667</v>
      </c>
    </row>
    <row r="2591" spans="1:13">
      <c r="A2591">
        <v>2590</v>
      </c>
      <c r="B2591">
        <f>"057"</f>
        <v>0</v>
      </c>
      <c r="C2591" t="s">
        <v>10580</v>
      </c>
      <c r="D2591">
        <v>2024</v>
      </c>
      <c r="E2591" t="s">
        <v>123</v>
      </c>
      <c r="F2591" t="s">
        <v>15</v>
      </c>
      <c r="G2591" t="s">
        <v>16</v>
      </c>
      <c r="H2591" t="s">
        <v>17</v>
      </c>
      <c r="I2591" t="s">
        <v>18</v>
      </c>
      <c r="J2591" t="s">
        <v>10668</v>
      </c>
      <c r="K2591" t="s">
        <v>10669</v>
      </c>
      <c r="L2591" t="s">
        <v>10670</v>
      </c>
      <c r="M2591" t="s">
        <v>10671</v>
      </c>
    </row>
    <row r="2592" spans="1:13">
      <c r="A2592">
        <v>2591</v>
      </c>
      <c r="B2592">
        <f>"057"</f>
        <v>0</v>
      </c>
      <c r="C2592" t="s">
        <v>10580</v>
      </c>
      <c r="D2592">
        <v>2024</v>
      </c>
      <c r="E2592" t="s">
        <v>128</v>
      </c>
      <c r="F2592" t="s">
        <v>15</v>
      </c>
      <c r="G2592" t="s">
        <v>16</v>
      </c>
      <c r="H2592" t="s">
        <v>17</v>
      </c>
      <c r="I2592" t="s">
        <v>18</v>
      </c>
      <c r="J2592" t="s">
        <v>10672</v>
      </c>
      <c r="K2592" t="s">
        <v>10673</v>
      </c>
      <c r="L2592" t="s">
        <v>10674</v>
      </c>
      <c r="M2592" t="s">
        <v>10675</v>
      </c>
    </row>
    <row r="2593" spans="1:13">
      <c r="A2593">
        <v>2592</v>
      </c>
      <c r="B2593">
        <f>"057"</f>
        <v>0</v>
      </c>
      <c r="C2593" t="s">
        <v>10580</v>
      </c>
      <c r="D2593">
        <v>2024</v>
      </c>
      <c r="E2593" t="s">
        <v>534</v>
      </c>
      <c r="F2593" t="s">
        <v>15</v>
      </c>
      <c r="G2593" t="s">
        <v>16</v>
      </c>
      <c r="H2593" t="s">
        <v>17</v>
      </c>
      <c r="I2593" t="s">
        <v>18</v>
      </c>
      <c r="J2593" t="s">
        <v>10676</v>
      </c>
      <c r="K2593" t="s">
        <v>10677</v>
      </c>
      <c r="L2593" t="s">
        <v>10678</v>
      </c>
      <c r="M2593" t="s">
        <v>10679</v>
      </c>
    </row>
    <row r="2594" spans="1:13">
      <c r="A2594">
        <v>2593</v>
      </c>
      <c r="B2594">
        <f>"057"</f>
        <v>0</v>
      </c>
      <c r="C2594" t="s">
        <v>10580</v>
      </c>
      <c r="D2594">
        <v>2024</v>
      </c>
      <c r="E2594" t="s">
        <v>133</v>
      </c>
      <c r="F2594" t="s">
        <v>15</v>
      </c>
      <c r="G2594" t="s">
        <v>16</v>
      </c>
      <c r="H2594" t="s">
        <v>17</v>
      </c>
      <c r="I2594" t="s">
        <v>18</v>
      </c>
      <c r="J2594" t="s">
        <v>10680</v>
      </c>
      <c r="K2594" t="s">
        <v>10681</v>
      </c>
      <c r="L2594" t="s">
        <v>10682</v>
      </c>
      <c r="M2594" t="s">
        <v>10683</v>
      </c>
    </row>
    <row r="2595" spans="1:13">
      <c r="A2595">
        <v>2594</v>
      </c>
      <c r="B2595">
        <f>"057"</f>
        <v>0</v>
      </c>
      <c r="C2595" t="s">
        <v>10580</v>
      </c>
      <c r="D2595">
        <v>2024</v>
      </c>
      <c r="E2595" t="s">
        <v>138</v>
      </c>
      <c r="F2595" t="s">
        <v>15</v>
      </c>
      <c r="G2595" t="s">
        <v>16</v>
      </c>
      <c r="H2595" t="s">
        <v>17</v>
      </c>
      <c r="I2595" t="s">
        <v>18</v>
      </c>
      <c r="J2595" t="s">
        <v>10684</v>
      </c>
      <c r="K2595" t="s">
        <v>10685</v>
      </c>
      <c r="L2595" t="s">
        <v>10686</v>
      </c>
      <c r="M2595" t="s">
        <v>10687</v>
      </c>
    </row>
    <row r="2596" spans="1:13">
      <c r="A2596">
        <v>2595</v>
      </c>
      <c r="B2596">
        <f>"057"</f>
        <v>0</v>
      </c>
      <c r="C2596" t="s">
        <v>10580</v>
      </c>
      <c r="D2596">
        <v>2024</v>
      </c>
      <c r="E2596" t="s">
        <v>143</v>
      </c>
      <c r="F2596" t="s">
        <v>15</v>
      </c>
      <c r="G2596" t="s">
        <v>16</v>
      </c>
      <c r="H2596" t="s">
        <v>17</v>
      </c>
      <c r="I2596" t="s">
        <v>18</v>
      </c>
      <c r="J2596" t="s">
        <v>10688</v>
      </c>
      <c r="K2596" t="s">
        <v>10689</v>
      </c>
      <c r="L2596" t="s">
        <v>10690</v>
      </c>
      <c r="M2596" t="s">
        <v>10691</v>
      </c>
    </row>
    <row r="2597" spans="1:13">
      <c r="A2597">
        <v>2596</v>
      </c>
      <c r="B2597">
        <f>"057"</f>
        <v>0</v>
      </c>
      <c r="C2597" t="s">
        <v>10580</v>
      </c>
      <c r="D2597">
        <v>2024</v>
      </c>
      <c r="E2597" t="s">
        <v>158</v>
      </c>
      <c r="F2597" t="s">
        <v>15</v>
      </c>
      <c r="G2597" t="s">
        <v>16</v>
      </c>
      <c r="H2597" t="s">
        <v>17</v>
      </c>
      <c r="I2597" t="s">
        <v>18</v>
      </c>
      <c r="J2597" t="s">
        <v>10692</v>
      </c>
      <c r="K2597" t="s">
        <v>10693</v>
      </c>
      <c r="L2597" t="s">
        <v>10694</v>
      </c>
      <c r="M2597" t="s">
        <v>10695</v>
      </c>
    </row>
    <row r="2598" spans="1:13">
      <c r="A2598">
        <v>2597</v>
      </c>
      <c r="B2598">
        <f>"057"</f>
        <v>0</v>
      </c>
      <c r="C2598" t="s">
        <v>10580</v>
      </c>
      <c r="D2598">
        <v>2024</v>
      </c>
      <c r="E2598" t="s">
        <v>163</v>
      </c>
      <c r="F2598" t="s">
        <v>15</v>
      </c>
      <c r="G2598" t="s">
        <v>16</v>
      </c>
      <c r="H2598" t="s">
        <v>17</v>
      </c>
      <c r="I2598" t="s">
        <v>18</v>
      </c>
      <c r="J2598" t="s">
        <v>10696</v>
      </c>
      <c r="K2598" t="s">
        <v>10697</v>
      </c>
      <c r="L2598" t="s">
        <v>10698</v>
      </c>
      <c r="M2598" t="s">
        <v>10699</v>
      </c>
    </row>
    <row r="2599" spans="1:13">
      <c r="A2599">
        <v>2598</v>
      </c>
      <c r="B2599">
        <f>"057"</f>
        <v>0</v>
      </c>
      <c r="C2599" t="s">
        <v>10580</v>
      </c>
      <c r="D2599">
        <v>2024</v>
      </c>
      <c r="E2599" t="s">
        <v>178</v>
      </c>
      <c r="F2599" t="s">
        <v>15</v>
      </c>
      <c r="G2599" t="s">
        <v>16</v>
      </c>
      <c r="H2599" t="s">
        <v>17</v>
      </c>
      <c r="I2599" t="s">
        <v>18</v>
      </c>
      <c r="J2599" t="s">
        <v>10700</v>
      </c>
      <c r="K2599" t="s">
        <v>10701</v>
      </c>
      <c r="L2599" t="s">
        <v>10702</v>
      </c>
      <c r="M2599" t="s">
        <v>10703</v>
      </c>
    </row>
    <row r="2600" spans="1:13">
      <c r="A2600">
        <v>2599</v>
      </c>
      <c r="B2600">
        <f>"057"</f>
        <v>0</v>
      </c>
      <c r="C2600" t="s">
        <v>10580</v>
      </c>
      <c r="D2600">
        <v>2024</v>
      </c>
      <c r="E2600" t="s">
        <v>183</v>
      </c>
      <c r="F2600" t="s">
        <v>15</v>
      </c>
      <c r="G2600" t="s">
        <v>16</v>
      </c>
      <c r="H2600" t="s">
        <v>17</v>
      </c>
      <c r="I2600" t="s">
        <v>18</v>
      </c>
      <c r="J2600" t="s">
        <v>10704</v>
      </c>
      <c r="K2600" t="s">
        <v>10705</v>
      </c>
      <c r="L2600" t="s">
        <v>10706</v>
      </c>
      <c r="M2600" t="s">
        <v>10707</v>
      </c>
    </row>
    <row r="2601" spans="1:13">
      <c r="A2601">
        <v>2600</v>
      </c>
      <c r="B2601">
        <f>"057"</f>
        <v>0</v>
      </c>
      <c r="C2601" t="s">
        <v>10580</v>
      </c>
      <c r="D2601">
        <v>2024</v>
      </c>
      <c r="E2601" t="s">
        <v>384</v>
      </c>
      <c r="F2601" t="s">
        <v>15</v>
      </c>
      <c r="G2601" t="s">
        <v>16</v>
      </c>
      <c r="H2601" t="s">
        <v>17</v>
      </c>
      <c r="I2601" t="s">
        <v>18</v>
      </c>
      <c r="J2601" t="s">
        <v>10708</v>
      </c>
      <c r="K2601" t="s">
        <v>10709</v>
      </c>
      <c r="L2601" t="s">
        <v>10710</v>
      </c>
      <c r="M2601" t="s">
        <v>10711</v>
      </c>
    </row>
    <row r="2602" spans="1:13">
      <c r="A2602">
        <v>2601</v>
      </c>
      <c r="B2602">
        <f>"057"</f>
        <v>0</v>
      </c>
      <c r="C2602" t="s">
        <v>10580</v>
      </c>
      <c r="D2602">
        <v>2024</v>
      </c>
      <c r="E2602" t="s">
        <v>193</v>
      </c>
      <c r="F2602" t="s">
        <v>15</v>
      </c>
      <c r="G2602" t="s">
        <v>16</v>
      </c>
      <c r="H2602" t="s">
        <v>17</v>
      </c>
      <c r="I2602" t="s">
        <v>18</v>
      </c>
      <c r="J2602" t="s">
        <v>10712</v>
      </c>
      <c r="K2602" t="s">
        <v>10713</v>
      </c>
      <c r="L2602" t="s">
        <v>10714</v>
      </c>
      <c r="M2602" t="s">
        <v>10715</v>
      </c>
    </row>
    <row r="2603" spans="1:13">
      <c r="A2603">
        <v>2602</v>
      </c>
      <c r="B2603">
        <f>"057"</f>
        <v>0</v>
      </c>
      <c r="C2603" t="s">
        <v>10580</v>
      </c>
      <c r="D2603">
        <v>2024</v>
      </c>
      <c r="E2603" t="s">
        <v>253</v>
      </c>
      <c r="F2603" t="s">
        <v>15</v>
      </c>
      <c r="G2603" t="s">
        <v>16</v>
      </c>
      <c r="H2603" t="s">
        <v>17</v>
      </c>
      <c r="I2603" t="s">
        <v>18</v>
      </c>
      <c r="J2603" t="s">
        <v>10716</v>
      </c>
      <c r="K2603" t="s">
        <v>10717</v>
      </c>
      <c r="L2603" t="s">
        <v>10718</v>
      </c>
      <c r="M2603" t="s">
        <v>10719</v>
      </c>
    </row>
    <row r="2604" spans="1:13">
      <c r="A2604">
        <v>2603</v>
      </c>
      <c r="B2604">
        <f>"057"</f>
        <v>0</v>
      </c>
      <c r="C2604" t="s">
        <v>10580</v>
      </c>
      <c r="D2604">
        <v>2024</v>
      </c>
      <c r="E2604" t="s">
        <v>303</v>
      </c>
      <c r="F2604" t="s">
        <v>15</v>
      </c>
      <c r="G2604" t="s">
        <v>16</v>
      </c>
      <c r="H2604" t="s">
        <v>17</v>
      </c>
      <c r="I2604" t="s">
        <v>18</v>
      </c>
      <c r="J2604" t="s">
        <v>10720</v>
      </c>
      <c r="K2604" t="s">
        <v>10721</v>
      </c>
      <c r="L2604" t="s">
        <v>10722</v>
      </c>
      <c r="M2604" t="s">
        <v>10723</v>
      </c>
    </row>
    <row r="2605" spans="1:13">
      <c r="A2605">
        <v>2604</v>
      </c>
      <c r="B2605">
        <f>"057"</f>
        <v>0</v>
      </c>
      <c r="C2605" t="s">
        <v>10580</v>
      </c>
      <c r="D2605">
        <v>2024</v>
      </c>
      <c r="E2605" t="s">
        <v>63</v>
      </c>
      <c r="F2605" t="s">
        <v>378</v>
      </c>
      <c r="G2605" t="s">
        <v>379</v>
      </c>
      <c r="H2605" t="s">
        <v>17</v>
      </c>
      <c r="I2605" t="s">
        <v>18</v>
      </c>
      <c r="J2605" t="s">
        <v>10724</v>
      </c>
      <c r="K2605" t="s">
        <v>10725</v>
      </c>
      <c r="L2605" t="s">
        <v>10726</v>
      </c>
      <c r="M2605" t="s">
        <v>10727</v>
      </c>
    </row>
    <row r="2606" spans="1:13">
      <c r="A2606">
        <v>2605</v>
      </c>
      <c r="B2606">
        <f>"057"</f>
        <v>0</v>
      </c>
      <c r="C2606" t="s">
        <v>10580</v>
      </c>
      <c r="D2606">
        <v>2024</v>
      </c>
      <c r="E2606" t="s">
        <v>88</v>
      </c>
      <c r="F2606" t="s">
        <v>378</v>
      </c>
      <c r="G2606" t="s">
        <v>379</v>
      </c>
      <c r="H2606" t="s">
        <v>17</v>
      </c>
      <c r="I2606" t="s">
        <v>18</v>
      </c>
      <c r="J2606" t="s">
        <v>10728</v>
      </c>
      <c r="K2606" t="s">
        <v>10729</v>
      </c>
      <c r="L2606" t="s">
        <v>10730</v>
      </c>
      <c r="M2606" t="s">
        <v>10731</v>
      </c>
    </row>
    <row r="2607" spans="1:13">
      <c r="A2607">
        <v>2606</v>
      </c>
      <c r="B2607">
        <f>"057"</f>
        <v>0</v>
      </c>
      <c r="C2607" t="s">
        <v>10580</v>
      </c>
      <c r="D2607">
        <v>2024</v>
      </c>
      <c r="E2607" t="s">
        <v>148</v>
      </c>
      <c r="F2607" t="s">
        <v>378</v>
      </c>
      <c r="G2607" t="s">
        <v>379</v>
      </c>
      <c r="H2607" t="s">
        <v>17</v>
      </c>
      <c r="I2607" t="s">
        <v>18</v>
      </c>
      <c r="J2607" t="s">
        <v>10732</v>
      </c>
      <c r="K2607" t="s">
        <v>10733</v>
      </c>
      <c r="L2607" t="s">
        <v>10734</v>
      </c>
      <c r="M2607" t="s">
        <v>10735</v>
      </c>
    </row>
    <row r="2608" spans="1:13">
      <c r="A2608">
        <v>2607</v>
      </c>
      <c r="B2608">
        <f>"057"</f>
        <v>0</v>
      </c>
      <c r="C2608" t="s">
        <v>10580</v>
      </c>
      <c r="D2608">
        <v>2024</v>
      </c>
      <c r="E2608" t="s">
        <v>1759</v>
      </c>
      <c r="F2608" t="s">
        <v>378</v>
      </c>
      <c r="G2608" t="s">
        <v>379</v>
      </c>
      <c r="H2608" t="s">
        <v>17</v>
      </c>
      <c r="I2608" t="s">
        <v>18</v>
      </c>
      <c r="J2608" t="s">
        <v>10736</v>
      </c>
      <c r="K2608" t="s">
        <v>10737</v>
      </c>
      <c r="L2608" t="s">
        <v>10738</v>
      </c>
      <c r="M2608" t="s">
        <v>10739</v>
      </c>
    </row>
    <row r="2609" spans="1:13">
      <c r="A2609">
        <v>2608</v>
      </c>
      <c r="B2609">
        <f>"055"</f>
        <v>0</v>
      </c>
      <c r="C2609" t="s">
        <v>10740</v>
      </c>
      <c r="D2609">
        <v>2024</v>
      </c>
      <c r="E2609" t="s">
        <v>419</v>
      </c>
      <c r="F2609" t="s">
        <v>15</v>
      </c>
      <c r="G2609" t="s">
        <v>16</v>
      </c>
      <c r="H2609" t="s">
        <v>17</v>
      </c>
      <c r="I2609" t="s">
        <v>18</v>
      </c>
      <c r="J2609" t="s">
        <v>10741</v>
      </c>
      <c r="K2609" t="s">
        <v>10742</v>
      </c>
      <c r="L2609" t="s">
        <v>10743</v>
      </c>
      <c r="M2609" t="s">
        <v>10744</v>
      </c>
    </row>
    <row r="2610" spans="1:13">
      <c r="A2610">
        <v>2609</v>
      </c>
      <c r="B2610">
        <f>"055"</f>
        <v>0</v>
      </c>
      <c r="C2610" t="s">
        <v>10740</v>
      </c>
      <c r="D2610">
        <v>2024</v>
      </c>
      <c r="E2610" t="s">
        <v>14</v>
      </c>
      <c r="F2610" t="s">
        <v>15</v>
      </c>
      <c r="G2610" t="s">
        <v>16</v>
      </c>
      <c r="H2610" t="s">
        <v>17</v>
      </c>
      <c r="I2610" t="s">
        <v>18</v>
      </c>
      <c r="J2610" t="s">
        <v>10745</v>
      </c>
      <c r="K2610" t="s">
        <v>10746</v>
      </c>
      <c r="L2610" t="s">
        <v>10747</v>
      </c>
      <c r="M2610" t="s">
        <v>10748</v>
      </c>
    </row>
    <row r="2611" spans="1:13">
      <c r="A2611">
        <v>2610</v>
      </c>
      <c r="B2611">
        <f>"055"</f>
        <v>0</v>
      </c>
      <c r="C2611" t="s">
        <v>10740</v>
      </c>
      <c r="D2611">
        <v>2024</v>
      </c>
      <c r="E2611" t="s">
        <v>23</v>
      </c>
      <c r="F2611" t="s">
        <v>15</v>
      </c>
      <c r="G2611" t="s">
        <v>16</v>
      </c>
      <c r="H2611" t="s">
        <v>17</v>
      </c>
      <c r="I2611" t="s">
        <v>18</v>
      </c>
      <c r="J2611" t="s">
        <v>10749</v>
      </c>
      <c r="K2611" t="s">
        <v>10750</v>
      </c>
      <c r="L2611" t="s">
        <v>10751</v>
      </c>
      <c r="M2611" t="s">
        <v>10752</v>
      </c>
    </row>
    <row r="2612" spans="1:13">
      <c r="A2612">
        <v>2611</v>
      </c>
      <c r="B2612">
        <f>"055"</f>
        <v>0</v>
      </c>
      <c r="C2612" t="s">
        <v>10740</v>
      </c>
      <c r="D2612">
        <v>2024</v>
      </c>
      <c r="E2612" t="s">
        <v>28</v>
      </c>
      <c r="F2612" t="s">
        <v>15</v>
      </c>
      <c r="G2612" t="s">
        <v>16</v>
      </c>
      <c r="H2612" t="s">
        <v>17</v>
      </c>
      <c r="I2612" t="s">
        <v>18</v>
      </c>
      <c r="J2612" t="s">
        <v>10753</v>
      </c>
      <c r="K2612" t="s">
        <v>10754</v>
      </c>
      <c r="L2612" t="s">
        <v>10755</v>
      </c>
      <c r="M2612" t="s">
        <v>10756</v>
      </c>
    </row>
    <row r="2613" spans="1:13">
      <c r="A2613">
        <v>2612</v>
      </c>
      <c r="B2613">
        <f>"055"</f>
        <v>0</v>
      </c>
      <c r="C2613" t="s">
        <v>10740</v>
      </c>
      <c r="D2613">
        <v>2024</v>
      </c>
      <c r="E2613" t="s">
        <v>33</v>
      </c>
      <c r="F2613" t="s">
        <v>15</v>
      </c>
      <c r="G2613" t="s">
        <v>16</v>
      </c>
      <c r="H2613" t="s">
        <v>17</v>
      </c>
      <c r="I2613" t="s">
        <v>18</v>
      </c>
      <c r="J2613" t="s">
        <v>10757</v>
      </c>
      <c r="K2613" t="s">
        <v>10758</v>
      </c>
      <c r="L2613" t="s">
        <v>10759</v>
      </c>
      <c r="M2613" t="s">
        <v>10760</v>
      </c>
    </row>
    <row r="2614" spans="1:13">
      <c r="A2614">
        <v>2613</v>
      </c>
      <c r="B2614">
        <f>"055"</f>
        <v>0</v>
      </c>
      <c r="C2614" t="s">
        <v>10740</v>
      </c>
      <c r="D2614">
        <v>2024</v>
      </c>
      <c r="E2614" t="s">
        <v>377</v>
      </c>
      <c r="F2614" t="s">
        <v>15</v>
      </c>
      <c r="G2614" t="s">
        <v>16</v>
      </c>
      <c r="H2614" t="s">
        <v>17</v>
      </c>
      <c r="I2614" t="s">
        <v>18</v>
      </c>
      <c r="J2614" t="s">
        <v>10761</v>
      </c>
      <c r="K2614" t="s">
        <v>10762</v>
      </c>
      <c r="L2614" t="s">
        <v>10763</v>
      </c>
      <c r="M2614" t="s">
        <v>10764</v>
      </c>
    </row>
    <row r="2615" spans="1:13">
      <c r="A2615">
        <v>2614</v>
      </c>
      <c r="B2615">
        <f>"055"</f>
        <v>0</v>
      </c>
      <c r="C2615" t="s">
        <v>10740</v>
      </c>
      <c r="D2615">
        <v>2024</v>
      </c>
      <c r="E2615" t="s">
        <v>48</v>
      </c>
      <c r="F2615" t="s">
        <v>15</v>
      </c>
      <c r="G2615" t="s">
        <v>16</v>
      </c>
      <c r="H2615" t="s">
        <v>17</v>
      </c>
      <c r="I2615" t="s">
        <v>18</v>
      </c>
      <c r="J2615" t="s">
        <v>10765</v>
      </c>
      <c r="K2615" t="s">
        <v>10766</v>
      </c>
      <c r="L2615" t="s">
        <v>10767</v>
      </c>
      <c r="M2615" t="s">
        <v>10768</v>
      </c>
    </row>
    <row r="2616" spans="1:13">
      <c r="A2616">
        <v>2615</v>
      </c>
      <c r="B2616">
        <f>"055"</f>
        <v>0</v>
      </c>
      <c r="C2616" t="s">
        <v>10740</v>
      </c>
      <c r="D2616">
        <v>2024</v>
      </c>
      <c r="E2616" t="s">
        <v>456</v>
      </c>
      <c r="F2616" t="s">
        <v>15</v>
      </c>
      <c r="G2616" t="s">
        <v>16</v>
      </c>
      <c r="H2616" t="s">
        <v>17</v>
      </c>
      <c r="I2616" t="s">
        <v>18</v>
      </c>
      <c r="J2616" t="s">
        <v>10769</v>
      </c>
      <c r="K2616" t="s">
        <v>10770</v>
      </c>
      <c r="L2616" t="s">
        <v>10771</v>
      </c>
      <c r="M2616" t="s">
        <v>10772</v>
      </c>
    </row>
    <row r="2617" spans="1:13">
      <c r="A2617">
        <v>2616</v>
      </c>
      <c r="B2617">
        <f>"055"</f>
        <v>0</v>
      </c>
      <c r="C2617" t="s">
        <v>10740</v>
      </c>
      <c r="D2617">
        <v>2024</v>
      </c>
      <c r="E2617" t="s">
        <v>73</v>
      </c>
      <c r="F2617" t="s">
        <v>15</v>
      </c>
      <c r="G2617" t="s">
        <v>16</v>
      </c>
      <c r="H2617" t="s">
        <v>17</v>
      </c>
      <c r="I2617" t="s">
        <v>18</v>
      </c>
      <c r="J2617" t="s">
        <v>10773</v>
      </c>
      <c r="K2617" t="s">
        <v>10774</v>
      </c>
      <c r="L2617" t="s">
        <v>10775</v>
      </c>
      <c r="M2617" t="s">
        <v>10776</v>
      </c>
    </row>
    <row r="2618" spans="1:13">
      <c r="A2618">
        <v>2617</v>
      </c>
      <c r="B2618">
        <f>"055"</f>
        <v>0</v>
      </c>
      <c r="C2618" t="s">
        <v>10740</v>
      </c>
      <c r="D2618">
        <v>2024</v>
      </c>
      <c r="E2618" t="s">
        <v>78</v>
      </c>
      <c r="F2618" t="s">
        <v>15</v>
      </c>
      <c r="G2618" t="s">
        <v>16</v>
      </c>
      <c r="H2618" t="s">
        <v>17</v>
      </c>
      <c r="I2618" t="s">
        <v>18</v>
      </c>
      <c r="J2618" t="s">
        <v>10777</v>
      </c>
      <c r="K2618" t="s">
        <v>10778</v>
      </c>
      <c r="L2618" t="s">
        <v>10779</v>
      </c>
      <c r="M2618" t="s">
        <v>10780</v>
      </c>
    </row>
    <row r="2619" spans="1:13">
      <c r="A2619">
        <v>2618</v>
      </c>
      <c r="B2619">
        <f>"055"</f>
        <v>0</v>
      </c>
      <c r="C2619" t="s">
        <v>10740</v>
      </c>
      <c r="D2619">
        <v>2024</v>
      </c>
      <c r="E2619" t="s">
        <v>478</v>
      </c>
      <c r="F2619" t="s">
        <v>15</v>
      </c>
      <c r="G2619" t="s">
        <v>16</v>
      </c>
      <c r="H2619" t="s">
        <v>17</v>
      </c>
      <c r="I2619" t="s">
        <v>18</v>
      </c>
      <c r="J2619" t="s">
        <v>10781</v>
      </c>
      <c r="K2619" t="s">
        <v>10782</v>
      </c>
      <c r="L2619" t="s">
        <v>10783</v>
      </c>
      <c r="M2619" t="s">
        <v>10784</v>
      </c>
    </row>
    <row r="2620" spans="1:13">
      <c r="A2620">
        <v>2619</v>
      </c>
      <c r="B2620">
        <f>"055"</f>
        <v>0</v>
      </c>
      <c r="C2620" t="s">
        <v>10740</v>
      </c>
      <c r="D2620">
        <v>2024</v>
      </c>
      <c r="E2620" t="s">
        <v>83</v>
      </c>
      <c r="F2620" t="s">
        <v>15</v>
      </c>
      <c r="G2620" t="s">
        <v>16</v>
      </c>
      <c r="H2620" t="s">
        <v>17</v>
      </c>
      <c r="I2620" t="s">
        <v>18</v>
      </c>
      <c r="J2620" t="s">
        <v>10785</v>
      </c>
      <c r="K2620" t="s">
        <v>10786</v>
      </c>
      <c r="L2620" t="s">
        <v>10787</v>
      </c>
      <c r="M2620" t="s">
        <v>10788</v>
      </c>
    </row>
    <row r="2621" spans="1:13">
      <c r="A2621">
        <v>2620</v>
      </c>
      <c r="B2621">
        <f>"055"</f>
        <v>0</v>
      </c>
      <c r="C2621" t="s">
        <v>10740</v>
      </c>
      <c r="D2621">
        <v>2024</v>
      </c>
      <c r="E2621" t="s">
        <v>504</v>
      </c>
      <c r="F2621" t="s">
        <v>15</v>
      </c>
      <c r="G2621" t="s">
        <v>16</v>
      </c>
      <c r="H2621" t="s">
        <v>17</v>
      </c>
      <c r="I2621" t="s">
        <v>18</v>
      </c>
      <c r="J2621" t="s">
        <v>10789</v>
      </c>
      <c r="K2621" t="s">
        <v>10790</v>
      </c>
      <c r="L2621" t="s">
        <v>10791</v>
      </c>
      <c r="M2621" t="s">
        <v>10792</v>
      </c>
    </row>
    <row r="2622" spans="1:13">
      <c r="A2622">
        <v>2621</v>
      </c>
      <c r="B2622">
        <f>"055"</f>
        <v>0</v>
      </c>
      <c r="C2622" t="s">
        <v>10740</v>
      </c>
      <c r="D2622">
        <v>2024</v>
      </c>
      <c r="E2622" t="s">
        <v>509</v>
      </c>
      <c r="F2622" t="s">
        <v>15</v>
      </c>
      <c r="G2622" t="s">
        <v>16</v>
      </c>
      <c r="H2622" t="s">
        <v>17</v>
      </c>
      <c r="I2622" t="s">
        <v>18</v>
      </c>
      <c r="J2622" t="s">
        <v>10793</v>
      </c>
      <c r="K2622" t="s">
        <v>10794</v>
      </c>
      <c r="L2622" t="s">
        <v>10795</v>
      </c>
      <c r="M2622" t="s">
        <v>10796</v>
      </c>
    </row>
    <row r="2623" spans="1:13">
      <c r="A2623">
        <v>2622</v>
      </c>
      <c r="B2623">
        <f>"055"</f>
        <v>0</v>
      </c>
      <c r="C2623" t="s">
        <v>10740</v>
      </c>
      <c r="D2623">
        <v>2024</v>
      </c>
      <c r="E2623" t="s">
        <v>103</v>
      </c>
      <c r="F2623" t="s">
        <v>15</v>
      </c>
      <c r="G2623" t="s">
        <v>16</v>
      </c>
      <c r="H2623" t="s">
        <v>17</v>
      </c>
      <c r="I2623" t="s">
        <v>18</v>
      </c>
      <c r="J2623" t="s">
        <v>10797</v>
      </c>
      <c r="K2623" t="s">
        <v>10798</v>
      </c>
      <c r="L2623" t="s">
        <v>10799</v>
      </c>
      <c r="M2623" t="s">
        <v>10800</v>
      </c>
    </row>
    <row r="2624" spans="1:13">
      <c r="A2624">
        <v>2623</v>
      </c>
      <c r="B2624">
        <f>"055"</f>
        <v>0</v>
      </c>
      <c r="C2624" t="s">
        <v>10740</v>
      </c>
      <c r="D2624">
        <v>2024</v>
      </c>
      <c r="E2624" t="s">
        <v>108</v>
      </c>
      <c r="F2624" t="s">
        <v>15</v>
      </c>
      <c r="G2624" t="s">
        <v>16</v>
      </c>
      <c r="H2624" t="s">
        <v>17</v>
      </c>
      <c r="I2624" t="s">
        <v>18</v>
      </c>
      <c r="J2624" t="s">
        <v>10801</v>
      </c>
      <c r="K2624" t="s">
        <v>10802</v>
      </c>
      <c r="L2624" t="s">
        <v>10803</v>
      </c>
      <c r="M2624" t="s">
        <v>10804</v>
      </c>
    </row>
    <row r="2625" spans="1:13">
      <c r="A2625">
        <v>2624</v>
      </c>
      <c r="B2625">
        <f>"055"</f>
        <v>0</v>
      </c>
      <c r="C2625" t="s">
        <v>10740</v>
      </c>
      <c r="D2625">
        <v>2024</v>
      </c>
      <c r="E2625" t="s">
        <v>113</v>
      </c>
      <c r="F2625" t="s">
        <v>15</v>
      </c>
      <c r="G2625" t="s">
        <v>16</v>
      </c>
      <c r="H2625" t="s">
        <v>17</v>
      </c>
      <c r="I2625" t="s">
        <v>18</v>
      </c>
      <c r="J2625" t="s">
        <v>10805</v>
      </c>
      <c r="K2625" t="s">
        <v>10806</v>
      </c>
      <c r="L2625" t="s">
        <v>4206</v>
      </c>
      <c r="M2625" t="s">
        <v>10807</v>
      </c>
    </row>
    <row r="2626" spans="1:13">
      <c r="A2626">
        <v>2625</v>
      </c>
      <c r="B2626">
        <f>"055"</f>
        <v>0</v>
      </c>
      <c r="C2626" t="s">
        <v>10740</v>
      </c>
      <c r="D2626">
        <v>2024</v>
      </c>
      <c r="E2626" t="s">
        <v>118</v>
      </c>
      <c r="F2626" t="s">
        <v>15</v>
      </c>
      <c r="G2626" t="s">
        <v>16</v>
      </c>
      <c r="H2626" t="s">
        <v>17</v>
      </c>
      <c r="I2626" t="s">
        <v>18</v>
      </c>
      <c r="J2626" t="s">
        <v>10808</v>
      </c>
      <c r="K2626" t="s">
        <v>10809</v>
      </c>
      <c r="L2626" t="s">
        <v>10810</v>
      </c>
      <c r="M2626" t="s">
        <v>10811</v>
      </c>
    </row>
    <row r="2627" spans="1:13">
      <c r="A2627">
        <v>2626</v>
      </c>
      <c r="B2627">
        <f>"055"</f>
        <v>0</v>
      </c>
      <c r="C2627" t="s">
        <v>10740</v>
      </c>
      <c r="D2627">
        <v>2024</v>
      </c>
      <c r="E2627" t="s">
        <v>123</v>
      </c>
      <c r="F2627" t="s">
        <v>15</v>
      </c>
      <c r="G2627" t="s">
        <v>16</v>
      </c>
      <c r="H2627" t="s">
        <v>17</v>
      </c>
      <c r="I2627" t="s">
        <v>18</v>
      </c>
      <c r="J2627" t="s">
        <v>10812</v>
      </c>
      <c r="K2627" t="s">
        <v>10813</v>
      </c>
      <c r="L2627" t="s">
        <v>10814</v>
      </c>
      <c r="M2627" t="s">
        <v>10815</v>
      </c>
    </row>
    <row r="2628" spans="1:13">
      <c r="A2628">
        <v>2627</v>
      </c>
      <c r="B2628">
        <f>"055"</f>
        <v>0</v>
      </c>
      <c r="C2628" t="s">
        <v>10740</v>
      </c>
      <c r="D2628">
        <v>2024</v>
      </c>
      <c r="E2628" t="s">
        <v>128</v>
      </c>
      <c r="F2628" t="s">
        <v>15</v>
      </c>
      <c r="G2628" t="s">
        <v>16</v>
      </c>
      <c r="H2628" t="s">
        <v>17</v>
      </c>
      <c r="I2628" t="s">
        <v>18</v>
      </c>
      <c r="J2628" t="s">
        <v>10816</v>
      </c>
      <c r="K2628" t="s">
        <v>10817</v>
      </c>
      <c r="L2628" t="s">
        <v>10818</v>
      </c>
      <c r="M2628" t="s">
        <v>10819</v>
      </c>
    </row>
    <row r="2629" spans="1:13">
      <c r="A2629">
        <v>2628</v>
      </c>
      <c r="B2629">
        <f>"055"</f>
        <v>0</v>
      </c>
      <c r="C2629" t="s">
        <v>10740</v>
      </c>
      <c r="D2629">
        <v>2024</v>
      </c>
      <c r="E2629" t="s">
        <v>534</v>
      </c>
      <c r="F2629" t="s">
        <v>15</v>
      </c>
      <c r="G2629" t="s">
        <v>16</v>
      </c>
      <c r="H2629" t="s">
        <v>17</v>
      </c>
      <c r="I2629" t="s">
        <v>18</v>
      </c>
      <c r="J2629" t="s">
        <v>10820</v>
      </c>
      <c r="K2629" t="s">
        <v>10821</v>
      </c>
      <c r="L2629" t="s">
        <v>10822</v>
      </c>
      <c r="M2629" t="s">
        <v>10823</v>
      </c>
    </row>
    <row r="2630" spans="1:13">
      <c r="A2630">
        <v>2629</v>
      </c>
      <c r="B2630">
        <f>"055"</f>
        <v>0</v>
      </c>
      <c r="C2630" t="s">
        <v>10740</v>
      </c>
      <c r="D2630">
        <v>2024</v>
      </c>
      <c r="E2630" t="s">
        <v>138</v>
      </c>
      <c r="F2630" t="s">
        <v>15</v>
      </c>
      <c r="G2630" t="s">
        <v>16</v>
      </c>
      <c r="H2630" t="s">
        <v>17</v>
      </c>
      <c r="I2630" t="s">
        <v>18</v>
      </c>
      <c r="J2630" t="s">
        <v>10824</v>
      </c>
      <c r="K2630" t="s">
        <v>10825</v>
      </c>
      <c r="L2630" t="s">
        <v>10826</v>
      </c>
      <c r="M2630" t="s">
        <v>10827</v>
      </c>
    </row>
    <row r="2631" spans="1:13">
      <c r="A2631">
        <v>2630</v>
      </c>
      <c r="B2631">
        <f>"055"</f>
        <v>0</v>
      </c>
      <c r="C2631" t="s">
        <v>10740</v>
      </c>
      <c r="D2631">
        <v>2024</v>
      </c>
      <c r="E2631" t="s">
        <v>1759</v>
      </c>
      <c r="F2631" t="s">
        <v>15</v>
      </c>
      <c r="G2631" t="s">
        <v>16</v>
      </c>
      <c r="H2631" t="s">
        <v>17</v>
      </c>
      <c r="I2631" t="s">
        <v>18</v>
      </c>
      <c r="J2631" t="s">
        <v>10828</v>
      </c>
      <c r="K2631" t="s">
        <v>10829</v>
      </c>
      <c r="L2631" t="s">
        <v>10830</v>
      </c>
      <c r="M2631" t="s">
        <v>10831</v>
      </c>
    </row>
    <row r="2632" spans="1:13">
      <c r="A2632">
        <v>2631</v>
      </c>
      <c r="B2632">
        <f>"055"</f>
        <v>0</v>
      </c>
      <c r="C2632" t="s">
        <v>10740</v>
      </c>
      <c r="D2632">
        <v>2024</v>
      </c>
      <c r="E2632" t="s">
        <v>158</v>
      </c>
      <c r="F2632" t="s">
        <v>15</v>
      </c>
      <c r="G2632" t="s">
        <v>16</v>
      </c>
      <c r="H2632" t="s">
        <v>17</v>
      </c>
      <c r="I2632" t="s">
        <v>18</v>
      </c>
      <c r="J2632" t="s">
        <v>10832</v>
      </c>
      <c r="K2632" t="s">
        <v>10833</v>
      </c>
      <c r="L2632" t="s">
        <v>10834</v>
      </c>
      <c r="M2632" t="s">
        <v>10835</v>
      </c>
    </row>
    <row r="2633" spans="1:13">
      <c r="A2633">
        <v>2632</v>
      </c>
      <c r="B2633">
        <f>"055"</f>
        <v>0</v>
      </c>
      <c r="C2633" t="s">
        <v>10740</v>
      </c>
      <c r="D2633">
        <v>2024</v>
      </c>
      <c r="E2633" t="s">
        <v>163</v>
      </c>
      <c r="F2633" t="s">
        <v>15</v>
      </c>
      <c r="G2633" t="s">
        <v>16</v>
      </c>
      <c r="H2633" t="s">
        <v>17</v>
      </c>
      <c r="I2633" t="s">
        <v>18</v>
      </c>
      <c r="J2633" t="s">
        <v>10836</v>
      </c>
      <c r="K2633" t="s">
        <v>10837</v>
      </c>
      <c r="L2633" t="s">
        <v>10838</v>
      </c>
      <c r="M2633" t="s">
        <v>10839</v>
      </c>
    </row>
    <row r="2634" spans="1:13">
      <c r="A2634">
        <v>2633</v>
      </c>
      <c r="B2634">
        <f>"055"</f>
        <v>0</v>
      </c>
      <c r="C2634" t="s">
        <v>10740</v>
      </c>
      <c r="D2634">
        <v>2024</v>
      </c>
      <c r="E2634" t="s">
        <v>168</v>
      </c>
      <c r="F2634" t="s">
        <v>15</v>
      </c>
      <c r="G2634" t="s">
        <v>16</v>
      </c>
      <c r="H2634" t="s">
        <v>17</v>
      </c>
      <c r="I2634" t="s">
        <v>18</v>
      </c>
      <c r="J2634" t="s">
        <v>10840</v>
      </c>
      <c r="K2634" t="s">
        <v>10841</v>
      </c>
      <c r="L2634" t="s">
        <v>10842</v>
      </c>
      <c r="M2634" t="s">
        <v>10843</v>
      </c>
    </row>
    <row r="2635" spans="1:13">
      <c r="A2635">
        <v>2634</v>
      </c>
      <c r="B2635">
        <f>"055"</f>
        <v>0</v>
      </c>
      <c r="C2635" t="s">
        <v>10740</v>
      </c>
      <c r="D2635">
        <v>2024</v>
      </c>
      <c r="E2635" t="s">
        <v>173</v>
      </c>
      <c r="F2635" t="s">
        <v>15</v>
      </c>
      <c r="G2635" t="s">
        <v>16</v>
      </c>
      <c r="H2635" t="s">
        <v>17</v>
      </c>
      <c r="I2635" t="s">
        <v>18</v>
      </c>
      <c r="J2635" t="s">
        <v>10844</v>
      </c>
      <c r="K2635" t="s">
        <v>10845</v>
      </c>
      <c r="L2635" t="s">
        <v>10846</v>
      </c>
      <c r="M2635" t="s">
        <v>10847</v>
      </c>
    </row>
    <row r="2636" spans="1:13">
      <c r="A2636">
        <v>2635</v>
      </c>
      <c r="B2636">
        <f>"055"</f>
        <v>0</v>
      </c>
      <c r="C2636" t="s">
        <v>10740</v>
      </c>
      <c r="D2636">
        <v>2024</v>
      </c>
      <c r="E2636" t="s">
        <v>178</v>
      </c>
      <c r="F2636" t="s">
        <v>15</v>
      </c>
      <c r="G2636" t="s">
        <v>16</v>
      </c>
      <c r="H2636" t="s">
        <v>17</v>
      </c>
      <c r="I2636" t="s">
        <v>18</v>
      </c>
      <c r="J2636" t="s">
        <v>10848</v>
      </c>
      <c r="K2636" t="s">
        <v>10849</v>
      </c>
      <c r="L2636" t="s">
        <v>10850</v>
      </c>
      <c r="M2636" t="s">
        <v>10851</v>
      </c>
    </row>
    <row r="2637" spans="1:13">
      <c r="A2637">
        <v>2636</v>
      </c>
      <c r="B2637">
        <f>"055"</f>
        <v>0</v>
      </c>
      <c r="C2637" t="s">
        <v>10740</v>
      </c>
      <c r="D2637">
        <v>2024</v>
      </c>
      <c r="E2637" t="s">
        <v>183</v>
      </c>
      <c r="F2637" t="s">
        <v>15</v>
      </c>
      <c r="G2637" t="s">
        <v>16</v>
      </c>
      <c r="H2637" t="s">
        <v>17</v>
      </c>
      <c r="I2637" t="s">
        <v>18</v>
      </c>
      <c r="J2637" t="s">
        <v>10852</v>
      </c>
      <c r="K2637" t="s">
        <v>10853</v>
      </c>
      <c r="L2637" t="s">
        <v>10854</v>
      </c>
      <c r="M2637" t="s">
        <v>10855</v>
      </c>
    </row>
    <row r="2638" spans="1:13">
      <c r="A2638">
        <v>2637</v>
      </c>
      <c r="B2638">
        <f>"055"</f>
        <v>0</v>
      </c>
      <c r="C2638" t="s">
        <v>10740</v>
      </c>
      <c r="D2638">
        <v>2024</v>
      </c>
      <c r="E2638" t="s">
        <v>384</v>
      </c>
      <c r="F2638" t="s">
        <v>15</v>
      </c>
      <c r="G2638" t="s">
        <v>16</v>
      </c>
      <c r="H2638" t="s">
        <v>17</v>
      </c>
      <c r="I2638" t="s">
        <v>18</v>
      </c>
      <c r="J2638" t="s">
        <v>10856</v>
      </c>
      <c r="K2638" t="s">
        <v>10857</v>
      </c>
      <c r="L2638" t="s">
        <v>10858</v>
      </c>
      <c r="M2638" t="s">
        <v>10859</v>
      </c>
    </row>
    <row r="2639" spans="1:13">
      <c r="A2639">
        <v>2638</v>
      </c>
      <c r="B2639">
        <f>"055"</f>
        <v>0</v>
      </c>
      <c r="C2639" t="s">
        <v>10740</v>
      </c>
      <c r="D2639">
        <v>2024</v>
      </c>
      <c r="E2639" t="s">
        <v>303</v>
      </c>
      <c r="F2639" t="s">
        <v>15</v>
      </c>
      <c r="G2639" t="s">
        <v>16</v>
      </c>
      <c r="H2639" t="s">
        <v>17</v>
      </c>
      <c r="I2639" t="s">
        <v>18</v>
      </c>
      <c r="J2639" t="s">
        <v>10860</v>
      </c>
      <c r="K2639" t="s">
        <v>10861</v>
      </c>
      <c r="L2639" t="s">
        <v>10862</v>
      </c>
      <c r="M2639" t="s">
        <v>10863</v>
      </c>
    </row>
    <row r="2640" spans="1:13">
      <c r="A2640">
        <v>2639</v>
      </c>
      <c r="B2640">
        <f>"055"</f>
        <v>0</v>
      </c>
      <c r="C2640" t="s">
        <v>10740</v>
      </c>
      <c r="D2640">
        <v>2024</v>
      </c>
      <c r="E2640" t="s">
        <v>692</v>
      </c>
      <c r="F2640" t="s">
        <v>15</v>
      </c>
      <c r="G2640" t="s">
        <v>16</v>
      </c>
      <c r="H2640" t="s">
        <v>17</v>
      </c>
      <c r="I2640" t="s">
        <v>18</v>
      </c>
      <c r="J2640" t="s">
        <v>10864</v>
      </c>
      <c r="K2640" t="s">
        <v>10865</v>
      </c>
      <c r="L2640" t="s">
        <v>10866</v>
      </c>
      <c r="M2640" t="s">
        <v>10867</v>
      </c>
    </row>
    <row r="2641" spans="1:13">
      <c r="A2641">
        <v>2640</v>
      </c>
      <c r="B2641">
        <f>"056"</f>
        <v>0</v>
      </c>
      <c r="C2641" t="s">
        <v>10868</v>
      </c>
      <c r="D2641">
        <v>2024</v>
      </c>
      <c r="E2641" t="s">
        <v>419</v>
      </c>
      <c r="F2641" t="s">
        <v>15</v>
      </c>
      <c r="G2641" t="s">
        <v>16</v>
      </c>
      <c r="H2641" t="s">
        <v>17</v>
      </c>
      <c r="I2641" t="s">
        <v>18</v>
      </c>
      <c r="J2641" t="s">
        <v>10869</v>
      </c>
      <c r="K2641" t="s">
        <v>10870</v>
      </c>
      <c r="L2641" t="s">
        <v>10871</v>
      </c>
      <c r="M2641" t="s">
        <v>10872</v>
      </c>
    </row>
    <row r="2642" spans="1:13">
      <c r="A2642">
        <v>2641</v>
      </c>
      <c r="B2642">
        <f>"056"</f>
        <v>0</v>
      </c>
      <c r="C2642" t="s">
        <v>10868</v>
      </c>
      <c r="D2642">
        <v>2024</v>
      </c>
      <c r="E2642" t="s">
        <v>14</v>
      </c>
      <c r="F2642" t="s">
        <v>15</v>
      </c>
      <c r="G2642" t="s">
        <v>16</v>
      </c>
      <c r="H2642" t="s">
        <v>17</v>
      </c>
      <c r="I2642" t="s">
        <v>18</v>
      </c>
      <c r="J2642" t="s">
        <v>10873</v>
      </c>
      <c r="K2642" t="s">
        <v>10874</v>
      </c>
      <c r="L2642" t="s">
        <v>10875</v>
      </c>
      <c r="M2642" t="s">
        <v>10876</v>
      </c>
    </row>
    <row r="2643" spans="1:13">
      <c r="A2643">
        <v>2642</v>
      </c>
      <c r="B2643">
        <f>"056"</f>
        <v>0</v>
      </c>
      <c r="C2643" t="s">
        <v>10868</v>
      </c>
      <c r="D2643">
        <v>2024</v>
      </c>
      <c r="E2643" t="s">
        <v>23</v>
      </c>
      <c r="F2643" t="s">
        <v>15</v>
      </c>
      <c r="G2643" t="s">
        <v>16</v>
      </c>
      <c r="H2643" t="s">
        <v>17</v>
      </c>
      <c r="I2643" t="s">
        <v>18</v>
      </c>
      <c r="J2643" t="s">
        <v>10877</v>
      </c>
      <c r="K2643" t="s">
        <v>10878</v>
      </c>
      <c r="L2643" t="s">
        <v>10879</v>
      </c>
      <c r="M2643" t="s">
        <v>10880</v>
      </c>
    </row>
    <row r="2644" spans="1:13">
      <c r="A2644">
        <v>2643</v>
      </c>
      <c r="B2644">
        <f>"056"</f>
        <v>0</v>
      </c>
      <c r="C2644" t="s">
        <v>10868</v>
      </c>
      <c r="D2644">
        <v>2024</v>
      </c>
      <c r="E2644" t="s">
        <v>28</v>
      </c>
      <c r="F2644" t="s">
        <v>15</v>
      </c>
      <c r="G2644" t="s">
        <v>16</v>
      </c>
      <c r="H2644" t="s">
        <v>17</v>
      </c>
      <c r="I2644" t="s">
        <v>18</v>
      </c>
      <c r="J2644" t="s">
        <v>10881</v>
      </c>
      <c r="K2644" t="s">
        <v>10882</v>
      </c>
      <c r="L2644" t="s">
        <v>10883</v>
      </c>
      <c r="M2644" t="s">
        <v>10884</v>
      </c>
    </row>
    <row r="2645" spans="1:13">
      <c r="A2645">
        <v>2644</v>
      </c>
      <c r="B2645">
        <f>"056"</f>
        <v>0</v>
      </c>
      <c r="C2645" t="s">
        <v>10868</v>
      </c>
      <c r="D2645">
        <v>2024</v>
      </c>
      <c r="E2645" t="s">
        <v>43</v>
      </c>
      <c r="F2645" t="s">
        <v>15</v>
      </c>
      <c r="G2645" t="s">
        <v>16</v>
      </c>
      <c r="H2645" t="s">
        <v>17</v>
      </c>
      <c r="I2645" t="s">
        <v>18</v>
      </c>
      <c r="J2645" t="s">
        <v>10885</v>
      </c>
      <c r="K2645" t="s">
        <v>10886</v>
      </c>
      <c r="L2645" t="s">
        <v>10887</v>
      </c>
      <c r="M2645" t="s">
        <v>10888</v>
      </c>
    </row>
    <row r="2646" spans="1:13">
      <c r="A2646">
        <v>2645</v>
      </c>
      <c r="B2646">
        <f>"056"</f>
        <v>0</v>
      </c>
      <c r="C2646" t="s">
        <v>10868</v>
      </c>
      <c r="D2646">
        <v>2024</v>
      </c>
      <c r="E2646" t="s">
        <v>377</v>
      </c>
      <c r="F2646" t="s">
        <v>15</v>
      </c>
      <c r="G2646" t="s">
        <v>16</v>
      </c>
      <c r="H2646" t="s">
        <v>17</v>
      </c>
      <c r="I2646" t="s">
        <v>18</v>
      </c>
      <c r="J2646" t="s">
        <v>10889</v>
      </c>
      <c r="K2646" t="s">
        <v>10890</v>
      </c>
      <c r="L2646" t="s">
        <v>10891</v>
      </c>
      <c r="M2646" t="s">
        <v>10892</v>
      </c>
    </row>
    <row r="2647" spans="1:13">
      <c r="A2647">
        <v>2646</v>
      </c>
      <c r="B2647">
        <f>"056"</f>
        <v>0</v>
      </c>
      <c r="C2647" t="s">
        <v>10868</v>
      </c>
      <c r="D2647">
        <v>2024</v>
      </c>
      <c r="E2647" t="s">
        <v>48</v>
      </c>
      <c r="F2647" t="s">
        <v>15</v>
      </c>
      <c r="G2647" t="s">
        <v>16</v>
      </c>
      <c r="H2647" t="s">
        <v>17</v>
      </c>
      <c r="I2647" t="s">
        <v>18</v>
      </c>
      <c r="J2647" t="s">
        <v>10893</v>
      </c>
      <c r="K2647" t="s">
        <v>10894</v>
      </c>
      <c r="L2647" t="s">
        <v>10895</v>
      </c>
      <c r="M2647" t="s">
        <v>10896</v>
      </c>
    </row>
    <row r="2648" spans="1:13">
      <c r="A2648">
        <v>2647</v>
      </c>
      <c r="B2648">
        <f>"056"</f>
        <v>0</v>
      </c>
      <c r="C2648" t="s">
        <v>10868</v>
      </c>
      <c r="D2648">
        <v>2024</v>
      </c>
      <c r="E2648" t="s">
        <v>456</v>
      </c>
      <c r="F2648" t="s">
        <v>15</v>
      </c>
      <c r="G2648" t="s">
        <v>16</v>
      </c>
      <c r="H2648" t="s">
        <v>17</v>
      </c>
      <c r="I2648" t="s">
        <v>18</v>
      </c>
      <c r="J2648" t="s">
        <v>10897</v>
      </c>
      <c r="K2648" t="s">
        <v>10898</v>
      </c>
      <c r="L2648" t="s">
        <v>10899</v>
      </c>
      <c r="M2648" t="s">
        <v>10900</v>
      </c>
    </row>
    <row r="2649" spans="1:13">
      <c r="A2649">
        <v>2648</v>
      </c>
      <c r="B2649">
        <f>"056"</f>
        <v>0</v>
      </c>
      <c r="C2649" t="s">
        <v>10868</v>
      </c>
      <c r="D2649">
        <v>2024</v>
      </c>
      <c r="E2649" t="s">
        <v>478</v>
      </c>
      <c r="F2649" t="s">
        <v>15</v>
      </c>
      <c r="G2649" t="s">
        <v>16</v>
      </c>
      <c r="H2649" t="s">
        <v>17</v>
      </c>
      <c r="I2649" t="s">
        <v>18</v>
      </c>
      <c r="J2649" t="s">
        <v>10901</v>
      </c>
      <c r="K2649" t="s">
        <v>10902</v>
      </c>
      <c r="L2649" t="s">
        <v>10903</v>
      </c>
      <c r="M2649" t="s">
        <v>10904</v>
      </c>
    </row>
    <row r="2650" spans="1:13">
      <c r="A2650">
        <v>2649</v>
      </c>
      <c r="B2650">
        <f>"056"</f>
        <v>0</v>
      </c>
      <c r="C2650" t="s">
        <v>10868</v>
      </c>
      <c r="D2650">
        <v>2024</v>
      </c>
      <c r="E2650" t="s">
        <v>98</v>
      </c>
      <c r="F2650" t="s">
        <v>15</v>
      </c>
      <c r="G2650" t="s">
        <v>16</v>
      </c>
      <c r="H2650" t="s">
        <v>17</v>
      </c>
      <c r="I2650" t="s">
        <v>18</v>
      </c>
      <c r="J2650" t="s">
        <v>10905</v>
      </c>
      <c r="K2650" t="s">
        <v>10906</v>
      </c>
      <c r="L2650" t="s">
        <v>10907</v>
      </c>
      <c r="M2650" t="s">
        <v>10908</v>
      </c>
    </row>
    <row r="2651" spans="1:13">
      <c r="A2651">
        <v>2650</v>
      </c>
      <c r="B2651">
        <f>"056"</f>
        <v>0</v>
      </c>
      <c r="C2651" t="s">
        <v>10868</v>
      </c>
      <c r="D2651">
        <v>2024</v>
      </c>
      <c r="E2651" t="s">
        <v>504</v>
      </c>
      <c r="F2651" t="s">
        <v>15</v>
      </c>
      <c r="G2651" t="s">
        <v>16</v>
      </c>
      <c r="H2651" t="s">
        <v>17</v>
      </c>
      <c r="I2651" t="s">
        <v>18</v>
      </c>
      <c r="J2651" t="s">
        <v>10909</v>
      </c>
      <c r="K2651" t="s">
        <v>10910</v>
      </c>
      <c r="L2651" t="s">
        <v>10911</v>
      </c>
      <c r="M2651" t="s">
        <v>10912</v>
      </c>
    </row>
    <row r="2652" spans="1:13">
      <c r="A2652">
        <v>2651</v>
      </c>
      <c r="B2652">
        <f>"056"</f>
        <v>0</v>
      </c>
      <c r="C2652" t="s">
        <v>10868</v>
      </c>
      <c r="D2652">
        <v>2024</v>
      </c>
      <c r="E2652" t="s">
        <v>509</v>
      </c>
      <c r="F2652" t="s">
        <v>15</v>
      </c>
      <c r="G2652" t="s">
        <v>16</v>
      </c>
      <c r="H2652" t="s">
        <v>17</v>
      </c>
      <c r="I2652" t="s">
        <v>18</v>
      </c>
      <c r="J2652" t="s">
        <v>10913</v>
      </c>
      <c r="K2652" t="s">
        <v>10914</v>
      </c>
      <c r="L2652" t="s">
        <v>10915</v>
      </c>
      <c r="M2652" t="s">
        <v>10916</v>
      </c>
    </row>
    <row r="2653" spans="1:13">
      <c r="A2653">
        <v>2652</v>
      </c>
      <c r="B2653">
        <f>"056"</f>
        <v>0</v>
      </c>
      <c r="C2653" t="s">
        <v>10868</v>
      </c>
      <c r="D2653">
        <v>2024</v>
      </c>
      <c r="E2653" t="s">
        <v>103</v>
      </c>
      <c r="F2653" t="s">
        <v>15</v>
      </c>
      <c r="G2653" t="s">
        <v>16</v>
      </c>
      <c r="H2653" t="s">
        <v>17</v>
      </c>
      <c r="I2653" t="s">
        <v>18</v>
      </c>
      <c r="J2653" t="s">
        <v>10917</v>
      </c>
      <c r="K2653" t="s">
        <v>10918</v>
      </c>
      <c r="L2653" t="s">
        <v>10919</v>
      </c>
      <c r="M2653" t="s">
        <v>10920</v>
      </c>
    </row>
    <row r="2654" spans="1:13">
      <c r="A2654">
        <v>2653</v>
      </c>
      <c r="B2654">
        <f>"056"</f>
        <v>0</v>
      </c>
      <c r="C2654" t="s">
        <v>10868</v>
      </c>
      <c r="D2654">
        <v>2024</v>
      </c>
      <c r="E2654" t="s">
        <v>108</v>
      </c>
      <c r="F2654" t="s">
        <v>15</v>
      </c>
      <c r="G2654" t="s">
        <v>16</v>
      </c>
      <c r="H2654" t="s">
        <v>17</v>
      </c>
      <c r="I2654" t="s">
        <v>18</v>
      </c>
      <c r="J2654" t="s">
        <v>10921</v>
      </c>
      <c r="K2654" t="s">
        <v>10922</v>
      </c>
      <c r="L2654" t="s">
        <v>10923</v>
      </c>
      <c r="M2654" t="s">
        <v>10924</v>
      </c>
    </row>
    <row r="2655" spans="1:13">
      <c r="A2655">
        <v>2654</v>
      </c>
      <c r="B2655">
        <f>"056"</f>
        <v>0</v>
      </c>
      <c r="C2655" t="s">
        <v>10868</v>
      </c>
      <c r="D2655">
        <v>2024</v>
      </c>
      <c r="E2655" t="s">
        <v>113</v>
      </c>
      <c r="F2655" t="s">
        <v>15</v>
      </c>
      <c r="G2655" t="s">
        <v>16</v>
      </c>
      <c r="H2655" t="s">
        <v>17</v>
      </c>
      <c r="I2655" t="s">
        <v>18</v>
      </c>
      <c r="J2655" t="s">
        <v>10925</v>
      </c>
      <c r="K2655" t="s">
        <v>10926</v>
      </c>
      <c r="L2655" t="s">
        <v>10927</v>
      </c>
      <c r="M2655" t="s">
        <v>10928</v>
      </c>
    </row>
    <row r="2656" spans="1:13">
      <c r="A2656">
        <v>2655</v>
      </c>
      <c r="B2656">
        <f>"056"</f>
        <v>0</v>
      </c>
      <c r="C2656" t="s">
        <v>10868</v>
      </c>
      <c r="D2656">
        <v>2024</v>
      </c>
      <c r="E2656" t="s">
        <v>118</v>
      </c>
      <c r="F2656" t="s">
        <v>15</v>
      </c>
      <c r="G2656" t="s">
        <v>16</v>
      </c>
      <c r="H2656" t="s">
        <v>17</v>
      </c>
      <c r="I2656" t="s">
        <v>18</v>
      </c>
      <c r="J2656" t="s">
        <v>10929</v>
      </c>
      <c r="K2656" t="s">
        <v>10930</v>
      </c>
      <c r="L2656" t="s">
        <v>10931</v>
      </c>
      <c r="M2656" t="s">
        <v>10932</v>
      </c>
    </row>
    <row r="2657" spans="1:13">
      <c r="A2657">
        <v>2656</v>
      </c>
      <c r="B2657">
        <f>"056"</f>
        <v>0</v>
      </c>
      <c r="C2657" t="s">
        <v>10868</v>
      </c>
      <c r="D2657">
        <v>2024</v>
      </c>
      <c r="E2657" t="s">
        <v>138</v>
      </c>
      <c r="F2657" t="s">
        <v>15</v>
      </c>
      <c r="G2657" t="s">
        <v>16</v>
      </c>
      <c r="H2657" t="s">
        <v>17</v>
      </c>
      <c r="I2657" t="s">
        <v>18</v>
      </c>
      <c r="J2657" t="s">
        <v>10933</v>
      </c>
      <c r="K2657" t="s">
        <v>10934</v>
      </c>
      <c r="L2657" t="s">
        <v>10935</v>
      </c>
      <c r="M2657" t="s">
        <v>10936</v>
      </c>
    </row>
    <row r="2658" spans="1:13">
      <c r="A2658">
        <v>2657</v>
      </c>
      <c r="B2658">
        <f>"056"</f>
        <v>0</v>
      </c>
      <c r="C2658" t="s">
        <v>10868</v>
      </c>
      <c r="D2658">
        <v>2024</v>
      </c>
      <c r="E2658" t="s">
        <v>183</v>
      </c>
      <c r="F2658" t="s">
        <v>15</v>
      </c>
      <c r="G2658" t="s">
        <v>16</v>
      </c>
      <c r="H2658" t="s">
        <v>17</v>
      </c>
      <c r="I2658" t="s">
        <v>18</v>
      </c>
      <c r="J2658" t="s">
        <v>10937</v>
      </c>
      <c r="K2658" t="s">
        <v>10938</v>
      </c>
      <c r="L2658" t="s">
        <v>10939</v>
      </c>
      <c r="M2658" t="s">
        <v>10940</v>
      </c>
    </row>
    <row r="2659" spans="1:13">
      <c r="A2659">
        <v>2658</v>
      </c>
      <c r="B2659">
        <f>"056"</f>
        <v>0</v>
      </c>
      <c r="C2659" t="s">
        <v>10868</v>
      </c>
      <c r="D2659">
        <v>2024</v>
      </c>
      <c r="E2659" t="s">
        <v>218</v>
      </c>
      <c r="F2659" t="s">
        <v>15</v>
      </c>
      <c r="G2659" t="s">
        <v>16</v>
      </c>
      <c r="H2659" t="s">
        <v>17</v>
      </c>
      <c r="I2659" t="s">
        <v>18</v>
      </c>
      <c r="J2659" t="s">
        <v>10941</v>
      </c>
      <c r="K2659" t="s">
        <v>10942</v>
      </c>
      <c r="L2659" t="s">
        <v>10943</v>
      </c>
      <c r="M2659" t="s">
        <v>10944</v>
      </c>
    </row>
    <row r="2660" spans="1:13">
      <c r="A2660">
        <v>2659</v>
      </c>
      <c r="B2660">
        <f>"056"</f>
        <v>0</v>
      </c>
      <c r="C2660" t="s">
        <v>10868</v>
      </c>
      <c r="D2660">
        <v>2024</v>
      </c>
      <c r="E2660" t="s">
        <v>253</v>
      </c>
      <c r="F2660" t="s">
        <v>15</v>
      </c>
      <c r="G2660" t="s">
        <v>16</v>
      </c>
      <c r="H2660" t="s">
        <v>17</v>
      </c>
      <c r="I2660" t="s">
        <v>18</v>
      </c>
      <c r="J2660" t="s">
        <v>10945</v>
      </c>
      <c r="K2660" t="s">
        <v>10946</v>
      </c>
      <c r="L2660" t="s">
        <v>10947</v>
      </c>
      <c r="M2660" t="s">
        <v>10948</v>
      </c>
    </row>
    <row r="2661" spans="1:13">
      <c r="A2661">
        <v>2660</v>
      </c>
      <c r="B2661">
        <f>"056"</f>
        <v>0</v>
      </c>
      <c r="C2661" t="s">
        <v>10868</v>
      </c>
      <c r="D2661">
        <v>2024</v>
      </c>
      <c r="E2661" t="s">
        <v>303</v>
      </c>
      <c r="F2661" t="s">
        <v>15</v>
      </c>
      <c r="G2661" t="s">
        <v>16</v>
      </c>
      <c r="H2661" t="s">
        <v>17</v>
      </c>
      <c r="I2661" t="s">
        <v>18</v>
      </c>
      <c r="J2661" t="s">
        <v>10949</v>
      </c>
      <c r="K2661" t="s">
        <v>10950</v>
      </c>
      <c r="L2661" t="s">
        <v>10951</v>
      </c>
      <c r="M2661" t="s">
        <v>10952</v>
      </c>
    </row>
    <row r="2662" spans="1:13">
      <c r="A2662">
        <v>2661</v>
      </c>
      <c r="B2662">
        <f>"056"</f>
        <v>0</v>
      </c>
      <c r="C2662" t="s">
        <v>10868</v>
      </c>
      <c r="D2662">
        <v>2024</v>
      </c>
      <c r="E2662" t="s">
        <v>692</v>
      </c>
      <c r="F2662" t="s">
        <v>15</v>
      </c>
      <c r="G2662" t="s">
        <v>16</v>
      </c>
      <c r="H2662" t="s">
        <v>17</v>
      </c>
      <c r="I2662" t="s">
        <v>18</v>
      </c>
      <c r="J2662" t="s">
        <v>10953</v>
      </c>
      <c r="K2662" t="s">
        <v>10954</v>
      </c>
      <c r="L2662" t="s">
        <v>10955</v>
      </c>
      <c r="M2662" t="s">
        <v>10956</v>
      </c>
    </row>
    <row r="2663" spans="1:13">
      <c r="A2663">
        <v>2662</v>
      </c>
      <c r="B2663">
        <f>"081"</f>
        <v>0</v>
      </c>
      <c r="C2663" t="s">
        <v>10957</v>
      </c>
      <c r="D2663">
        <v>2024</v>
      </c>
      <c r="E2663" t="s">
        <v>419</v>
      </c>
      <c r="F2663" t="s">
        <v>15</v>
      </c>
      <c r="G2663" t="s">
        <v>16</v>
      </c>
      <c r="H2663" t="s">
        <v>17</v>
      </c>
      <c r="I2663" t="s">
        <v>18</v>
      </c>
      <c r="J2663" t="s">
        <v>10958</v>
      </c>
      <c r="K2663" t="s">
        <v>10959</v>
      </c>
      <c r="L2663" t="s">
        <v>3202</v>
      </c>
      <c r="M2663" t="s">
        <v>10960</v>
      </c>
    </row>
    <row r="2664" spans="1:13">
      <c r="A2664">
        <v>2663</v>
      </c>
      <c r="B2664">
        <f>"081"</f>
        <v>0</v>
      </c>
      <c r="C2664" t="s">
        <v>10957</v>
      </c>
      <c r="D2664">
        <v>2024</v>
      </c>
      <c r="E2664" t="s">
        <v>14</v>
      </c>
      <c r="F2664" t="s">
        <v>15</v>
      </c>
      <c r="G2664" t="s">
        <v>16</v>
      </c>
      <c r="H2664" t="s">
        <v>17</v>
      </c>
      <c r="I2664" t="s">
        <v>18</v>
      </c>
      <c r="J2664" t="s">
        <v>10961</v>
      </c>
      <c r="K2664" t="s">
        <v>10962</v>
      </c>
      <c r="L2664" t="s">
        <v>10963</v>
      </c>
      <c r="M2664" t="s">
        <v>10964</v>
      </c>
    </row>
    <row r="2665" spans="1:13">
      <c r="A2665">
        <v>2664</v>
      </c>
      <c r="B2665">
        <f>"081"</f>
        <v>0</v>
      </c>
      <c r="C2665" t="s">
        <v>10957</v>
      </c>
      <c r="D2665">
        <v>2024</v>
      </c>
      <c r="E2665" t="s">
        <v>28</v>
      </c>
      <c r="F2665" t="s">
        <v>15</v>
      </c>
      <c r="G2665" t="s">
        <v>16</v>
      </c>
      <c r="H2665" t="s">
        <v>17</v>
      </c>
      <c r="I2665" t="s">
        <v>18</v>
      </c>
      <c r="J2665" t="s">
        <v>10965</v>
      </c>
      <c r="K2665" t="s">
        <v>10966</v>
      </c>
      <c r="L2665" t="s">
        <v>10967</v>
      </c>
      <c r="M2665" t="s">
        <v>10968</v>
      </c>
    </row>
    <row r="2666" spans="1:13">
      <c r="A2666">
        <v>2665</v>
      </c>
      <c r="B2666">
        <f>"081"</f>
        <v>0</v>
      </c>
      <c r="C2666" t="s">
        <v>10957</v>
      </c>
      <c r="D2666">
        <v>2024</v>
      </c>
      <c r="E2666" t="s">
        <v>33</v>
      </c>
      <c r="F2666" t="s">
        <v>15</v>
      </c>
      <c r="G2666" t="s">
        <v>16</v>
      </c>
      <c r="H2666" t="s">
        <v>17</v>
      </c>
      <c r="I2666" t="s">
        <v>18</v>
      </c>
      <c r="J2666" t="s">
        <v>10969</v>
      </c>
      <c r="K2666" t="s">
        <v>10970</v>
      </c>
      <c r="L2666" t="s">
        <v>10971</v>
      </c>
      <c r="M2666" t="s">
        <v>10972</v>
      </c>
    </row>
    <row r="2667" spans="1:13">
      <c r="A2667">
        <v>2666</v>
      </c>
      <c r="B2667">
        <f>"081"</f>
        <v>0</v>
      </c>
      <c r="C2667" t="s">
        <v>10957</v>
      </c>
      <c r="D2667">
        <v>2024</v>
      </c>
      <c r="E2667" t="s">
        <v>38</v>
      </c>
      <c r="F2667" t="s">
        <v>15</v>
      </c>
      <c r="G2667" t="s">
        <v>16</v>
      </c>
      <c r="H2667" t="s">
        <v>17</v>
      </c>
      <c r="I2667" t="s">
        <v>18</v>
      </c>
      <c r="J2667" t="s">
        <v>10973</v>
      </c>
      <c r="K2667" t="s">
        <v>10974</v>
      </c>
      <c r="L2667" t="s">
        <v>10975</v>
      </c>
      <c r="M2667" t="s">
        <v>10976</v>
      </c>
    </row>
    <row r="2668" spans="1:13">
      <c r="A2668">
        <v>2667</v>
      </c>
      <c r="B2668">
        <f>"081"</f>
        <v>0</v>
      </c>
      <c r="C2668" t="s">
        <v>10957</v>
      </c>
      <c r="D2668">
        <v>2024</v>
      </c>
      <c r="E2668" t="s">
        <v>43</v>
      </c>
      <c r="F2668" t="s">
        <v>15</v>
      </c>
      <c r="G2668" t="s">
        <v>16</v>
      </c>
      <c r="H2668" t="s">
        <v>17</v>
      </c>
      <c r="I2668" t="s">
        <v>18</v>
      </c>
      <c r="J2668" t="s">
        <v>10977</v>
      </c>
      <c r="K2668" t="s">
        <v>10978</v>
      </c>
      <c r="L2668" t="s">
        <v>10979</v>
      </c>
      <c r="M2668" t="s">
        <v>10980</v>
      </c>
    </row>
    <row r="2669" spans="1:13">
      <c r="A2669">
        <v>2668</v>
      </c>
      <c r="B2669">
        <f>"081"</f>
        <v>0</v>
      </c>
      <c r="C2669" t="s">
        <v>10957</v>
      </c>
      <c r="D2669">
        <v>2024</v>
      </c>
      <c r="E2669" t="s">
        <v>377</v>
      </c>
      <c r="F2669" t="s">
        <v>15</v>
      </c>
      <c r="G2669" t="s">
        <v>16</v>
      </c>
      <c r="H2669" t="s">
        <v>17</v>
      </c>
      <c r="I2669" t="s">
        <v>18</v>
      </c>
      <c r="J2669" t="s">
        <v>10981</v>
      </c>
      <c r="K2669" t="s">
        <v>10982</v>
      </c>
      <c r="L2669" t="s">
        <v>10983</v>
      </c>
      <c r="M2669" t="s">
        <v>10984</v>
      </c>
    </row>
    <row r="2670" spans="1:13">
      <c r="A2670">
        <v>2669</v>
      </c>
      <c r="B2670">
        <f>"081"</f>
        <v>0</v>
      </c>
      <c r="C2670" t="s">
        <v>10957</v>
      </c>
      <c r="D2670">
        <v>2024</v>
      </c>
      <c r="E2670" t="s">
        <v>48</v>
      </c>
      <c r="F2670" t="s">
        <v>15</v>
      </c>
      <c r="G2670" t="s">
        <v>16</v>
      </c>
      <c r="H2670" t="s">
        <v>17</v>
      </c>
      <c r="I2670" t="s">
        <v>18</v>
      </c>
      <c r="J2670" t="s">
        <v>10985</v>
      </c>
      <c r="K2670" t="s">
        <v>10986</v>
      </c>
      <c r="L2670" t="s">
        <v>10987</v>
      </c>
      <c r="M2670" t="s">
        <v>10988</v>
      </c>
    </row>
    <row r="2671" spans="1:13">
      <c r="A2671">
        <v>2670</v>
      </c>
      <c r="B2671">
        <f>"081"</f>
        <v>0</v>
      </c>
      <c r="C2671" t="s">
        <v>10957</v>
      </c>
      <c r="D2671">
        <v>2024</v>
      </c>
      <c r="E2671" t="s">
        <v>53</v>
      </c>
      <c r="F2671" t="s">
        <v>15</v>
      </c>
      <c r="G2671" t="s">
        <v>16</v>
      </c>
      <c r="H2671" t="s">
        <v>17</v>
      </c>
      <c r="I2671" t="s">
        <v>18</v>
      </c>
      <c r="J2671" t="s">
        <v>10989</v>
      </c>
      <c r="K2671" t="s">
        <v>10990</v>
      </c>
      <c r="L2671" t="s">
        <v>10991</v>
      </c>
      <c r="M2671" t="s">
        <v>10992</v>
      </c>
    </row>
    <row r="2672" spans="1:13">
      <c r="A2672">
        <v>2671</v>
      </c>
      <c r="B2672">
        <f>"081"</f>
        <v>0</v>
      </c>
      <c r="C2672" t="s">
        <v>10957</v>
      </c>
      <c r="D2672">
        <v>2024</v>
      </c>
      <c r="E2672" t="s">
        <v>456</v>
      </c>
      <c r="F2672" t="s">
        <v>15</v>
      </c>
      <c r="G2672" t="s">
        <v>16</v>
      </c>
      <c r="H2672" t="s">
        <v>17</v>
      </c>
      <c r="I2672" t="s">
        <v>18</v>
      </c>
      <c r="J2672" t="s">
        <v>10993</v>
      </c>
      <c r="K2672" t="s">
        <v>10994</v>
      </c>
      <c r="L2672" t="s">
        <v>10995</v>
      </c>
      <c r="M2672" t="s">
        <v>10996</v>
      </c>
    </row>
    <row r="2673" spans="1:13">
      <c r="A2673">
        <v>2672</v>
      </c>
      <c r="B2673">
        <f>"081"</f>
        <v>0</v>
      </c>
      <c r="C2673" t="s">
        <v>10957</v>
      </c>
      <c r="D2673">
        <v>2024</v>
      </c>
      <c r="E2673" t="s">
        <v>58</v>
      </c>
      <c r="F2673" t="s">
        <v>15</v>
      </c>
      <c r="G2673" t="s">
        <v>16</v>
      </c>
      <c r="H2673" t="s">
        <v>17</v>
      </c>
      <c r="I2673" t="s">
        <v>18</v>
      </c>
      <c r="J2673" t="s">
        <v>10997</v>
      </c>
      <c r="K2673" t="s">
        <v>10998</v>
      </c>
      <c r="L2673" t="s">
        <v>10999</v>
      </c>
      <c r="M2673" t="s">
        <v>11000</v>
      </c>
    </row>
    <row r="2674" spans="1:13">
      <c r="A2674">
        <v>2673</v>
      </c>
      <c r="B2674">
        <f>"081"</f>
        <v>0</v>
      </c>
      <c r="C2674" t="s">
        <v>10957</v>
      </c>
      <c r="D2674">
        <v>2024</v>
      </c>
      <c r="E2674" t="s">
        <v>68</v>
      </c>
      <c r="F2674" t="s">
        <v>15</v>
      </c>
      <c r="G2674" t="s">
        <v>16</v>
      </c>
      <c r="H2674" t="s">
        <v>17</v>
      </c>
      <c r="I2674" t="s">
        <v>18</v>
      </c>
      <c r="J2674" t="s">
        <v>11001</v>
      </c>
      <c r="K2674" t="s">
        <v>11002</v>
      </c>
      <c r="L2674" t="s">
        <v>11003</v>
      </c>
      <c r="M2674" t="s">
        <v>11004</v>
      </c>
    </row>
    <row r="2675" spans="1:13">
      <c r="A2675">
        <v>2674</v>
      </c>
      <c r="B2675">
        <f>"081"</f>
        <v>0</v>
      </c>
      <c r="C2675" t="s">
        <v>10957</v>
      </c>
      <c r="D2675">
        <v>2024</v>
      </c>
      <c r="E2675" t="s">
        <v>73</v>
      </c>
      <c r="F2675" t="s">
        <v>15</v>
      </c>
      <c r="G2675" t="s">
        <v>16</v>
      </c>
      <c r="H2675" t="s">
        <v>17</v>
      </c>
      <c r="I2675" t="s">
        <v>18</v>
      </c>
      <c r="J2675" t="s">
        <v>11005</v>
      </c>
      <c r="K2675" t="s">
        <v>11006</v>
      </c>
      <c r="L2675" t="s">
        <v>11007</v>
      </c>
      <c r="M2675" t="s">
        <v>11008</v>
      </c>
    </row>
    <row r="2676" spans="1:13">
      <c r="A2676">
        <v>2675</v>
      </c>
      <c r="B2676">
        <f>"081"</f>
        <v>0</v>
      </c>
      <c r="C2676" t="s">
        <v>10957</v>
      </c>
      <c r="D2676">
        <v>2024</v>
      </c>
      <c r="E2676" t="s">
        <v>78</v>
      </c>
      <c r="F2676" t="s">
        <v>15</v>
      </c>
      <c r="G2676" t="s">
        <v>16</v>
      </c>
      <c r="H2676" t="s">
        <v>17</v>
      </c>
      <c r="I2676" t="s">
        <v>18</v>
      </c>
      <c r="J2676" t="s">
        <v>11009</v>
      </c>
      <c r="K2676" t="s">
        <v>11010</v>
      </c>
      <c r="L2676" t="s">
        <v>11011</v>
      </c>
      <c r="M2676" t="s">
        <v>11012</v>
      </c>
    </row>
    <row r="2677" spans="1:13">
      <c r="A2677">
        <v>2676</v>
      </c>
      <c r="B2677">
        <f>"081"</f>
        <v>0</v>
      </c>
      <c r="C2677" t="s">
        <v>10957</v>
      </c>
      <c r="D2677">
        <v>2024</v>
      </c>
      <c r="E2677" t="s">
        <v>473</v>
      </c>
      <c r="F2677" t="s">
        <v>15</v>
      </c>
      <c r="G2677" t="s">
        <v>16</v>
      </c>
      <c r="H2677" t="s">
        <v>17</v>
      </c>
      <c r="I2677" t="s">
        <v>18</v>
      </c>
      <c r="J2677" t="s">
        <v>11013</v>
      </c>
      <c r="K2677" t="s">
        <v>11014</v>
      </c>
      <c r="L2677" t="s">
        <v>11015</v>
      </c>
      <c r="M2677" t="s">
        <v>11016</v>
      </c>
    </row>
    <row r="2678" spans="1:13">
      <c r="A2678">
        <v>2677</v>
      </c>
      <c r="B2678">
        <f>"081"</f>
        <v>0</v>
      </c>
      <c r="C2678" t="s">
        <v>10957</v>
      </c>
      <c r="D2678">
        <v>2024</v>
      </c>
      <c r="E2678" t="s">
        <v>478</v>
      </c>
      <c r="F2678" t="s">
        <v>15</v>
      </c>
      <c r="G2678" t="s">
        <v>16</v>
      </c>
      <c r="H2678" t="s">
        <v>17</v>
      </c>
      <c r="I2678" t="s">
        <v>18</v>
      </c>
      <c r="J2678" t="s">
        <v>11017</v>
      </c>
      <c r="K2678" t="s">
        <v>11018</v>
      </c>
      <c r="L2678" t="s">
        <v>2563</v>
      </c>
      <c r="M2678" t="s">
        <v>11019</v>
      </c>
    </row>
    <row r="2679" spans="1:13">
      <c r="A2679">
        <v>2678</v>
      </c>
      <c r="B2679">
        <f>"081"</f>
        <v>0</v>
      </c>
      <c r="C2679" t="s">
        <v>10957</v>
      </c>
      <c r="D2679">
        <v>2024</v>
      </c>
      <c r="E2679" t="s">
        <v>483</v>
      </c>
      <c r="F2679" t="s">
        <v>15</v>
      </c>
      <c r="G2679" t="s">
        <v>16</v>
      </c>
      <c r="H2679" t="s">
        <v>17</v>
      </c>
      <c r="I2679" t="s">
        <v>18</v>
      </c>
      <c r="J2679" t="s">
        <v>11020</v>
      </c>
      <c r="K2679" t="s">
        <v>11021</v>
      </c>
      <c r="L2679" t="s">
        <v>11022</v>
      </c>
      <c r="M2679" t="s">
        <v>11023</v>
      </c>
    </row>
    <row r="2680" spans="1:13">
      <c r="A2680">
        <v>2679</v>
      </c>
      <c r="B2680">
        <f>"081"</f>
        <v>0</v>
      </c>
      <c r="C2680" t="s">
        <v>10957</v>
      </c>
      <c r="D2680">
        <v>2024</v>
      </c>
      <c r="E2680" t="s">
        <v>83</v>
      </c>
      <c r="F2680" t="s">
        <v>15</v>
      </c>
      <c r="G2680" t="s">
        <v>16</v>
      </c>
      <c r="H2680" t="s">
        <v>17</v>
      </c>
      <c r="I2680" t="s">
        <v>18</v>
      </c>
      <c r="J2680" t="s">
        <v>11024</v>
      </c>
      <c r="K2680" t="s">
        <v>11025</v>
      </c>
      <c r="L2680" t="s">
        <v>11026</v>
      </c>
      <c r="M2680" t="s">
        <v>11027</v>
      </c>
    </row>
    <row r="2681" spans="1:13">
      <c r="A2681">
        <v>2680</v>
      </c>
      <c r="B2681">
        <f>"081"</f>
        <v>0</v>
      </c>
      <c r="C2681" t="s">
        <v>10957</v>
      </c>
      <c r="D2681">
        <v>2024</v>
      </c>
      <c r="E2681" t="s">
        <v>88</v>
      </c>
      <c r="F2681" t="s">
        <v>15</v>
      </c>
      <c r="G2681" t="s">
        <v>16</v>
      </c>
      <c r="H2681" t="s">
        <v>17</v>
      </c>
      <c r="I2681" t="s">
        <v>18</v>
      </c>
      <c r="J2681" t="s">
        <v>11028</v>
      </c>
      <c r="K2681" t="s">
        <v>11029</v>
      </c>
      <c r="L2681" t="s">
        <v>11030</v>
      </c>
      <c r="M2681" t="s">
        <v>11031</v>
      </c>
    </row>
    <row r="2682" spans="1:13">
      <c r="A2682">
        <v>2681</v>
      </c>
      <c r="B2682">
        <f>"081"</f>
        <v>0</v>
      </c>
      <c r="C2682" t="s">
        <v>10957</v>
      </c>
      <c r="D2682">
        <v>2024</v>
      </c>
      <c r="E2682" t="s">
        <v>93</v>
      </c>
      <c r="F2682" t="s">
        <v>15</v>
      </c>
      <c r="G2682" t="s">
        <v>16</v>
      </c>
      <c r="H2682" t="s">
        <v>17</v>
      </c>
      <c r="I2682" t="s">
        <v>18</v>
      </c>
      <c r="J2682" t="s">
        <v>11032</v>
      </c>
      <c r="K2682" t="s">
        <v>11033</v>
      </c>
      <c r="L2682" t="s">
        <v>11034</v>
      </c>
      <c r="M2682" t="s">
        <v>11035</v>
      </c>
    </row>
    <row r="2683" spans="1:13">
      <c r="A2683">
        <v>2682</v>
      </c>
      <c r="B2683">
        <f>"081"</f>
        <v>0</v>
      </c>
      <c r="C2683" t="s">
        <v>10957</v>
      </c>
      <c r="D2683">
        <v>2024</v>
      </c>
      <c r="E2683" t="s">
        <v>98</v>
      </c>
      <c r="F2683" t="s">
        <v>15</v>
      </c>
      <c r="G2683" t="s">
        <v>16</v>
      </c>
      <c r="H2683" t="s">
        <v>17</v>
      </c>
      <c r="I2683" t="s">
        <v>18</v>
      </c>
      <c r="J2683" t="s">
        <v>11036</v>
      </c>
      <c r="K2683" t="s">
        <v>11037</v>
      </c>
      <c r="L2683" t="s">
        <v>11038</v>
      </c>
      <c r="M2683" t="s">
        <v>11039</v>
      </c>
    </row>
    <row r="2684" spans="1:13">
      <c r="A2684">
        <v>2683</v>
      </c>
      <c r="B2684">
        <f>"081"</f>
        <v>0</v>
      </c>
      <c r="C2684" t="s">
        <v>10957</v>
      </c>
      <c r="D2684">
        <v>2024</v>
      </c>
      <c r="E2684" t="s">
        <v>504</v>
      </c>
      <c r="F2684" t="s">
        <v>15</v>
      </c>
      <c r="G2684" t="s">
        <v>16</v>
      </c>
      <c r="H2684" t="s">
        <v>17</v>
      </c>
      <c r="I2684" t="s">
        <v>18</v>
      </c>
      <c r="J2684" t="s">
        <v>11040</v>
      </c>
      <c r="K2684" t="s">
        <v>11041</v>
      </c>
      <c r="L2684" t="s">
        <v>11042</v>
      </c>
      <c r="M2684" t="s">
        <v>11043</v>
      </c>
    </row>
    <row r="2685" spans="1:13">
      <c r="A2685">
        <v>2684</v>
      </c>
      <c r="B2685">
        <f>"081"</f>
        <v>0</v>
      </c>
      <c r="C2685" t="s">
        <v>10957</v>
      </c>
      <c r="D2685">
        <v>2024</v>
      </c>
      <c r="E2685" t="s">
        <v>509</v>
      </c>
      <c r="F2685" t="s">
        <v>15</v>
      </c>
      <c r="G2685" t="s">
        <v>16</v>
      </c>
      <c r="H2685" t="s">
        <v>17</v>
      </c>
      <c r="I2685" t="s">
        <v>18</v>
      </c>
      <c r="J2685" t="s">
        <v>11044</v>
      </c>
      <c r="K2685" t="s">
        <v>11045</v>
      </c>
      <c r="L2685" t="s">
        <v>11046</v>
      </c>
      <c r="M2685" t="s">
        <v>11047</v>
      </c>
    </row>
    <row r="2686" spans="1:13">
      <c r="A2686">
        <v>2685</v>
      </c>
      <c r="B2686">
        <f>"081"</f>
        <v>0</v>
      </c>
      <c r="C2686" t="s">
        <v>10957</v>
      </c>
      <c r="D2686">
        <v>2024</v>
      </c>
      <c r="E2686" t="s">
        <v>138</v>
      </c>
      <c r="F2686" t="s">
        <v>15</v>
      </c>
      <c r="G2686" t="s">
        <v>16</v>
      </c>
      <c r="H2686" t="s">
        <v>17</v>
      </c>
      <c r="I2686" t="s">
        <v>18</v>
      </c>
      <c r="J2686" t="s">
        <v>11048</v>
      </c>
      <c r="K2686" t="s">
        <v>11049</v>
      </c>
      <c r="L2686" t="s">
        <v>11050</v>
      </c>
      <c r="M2686" t="s">
        <v>11051</v>
      </c>
    </row>
    <row r="2687" spans="1:13">
      <c r="A2687">
        <v>2686</v>
      </c>
      <c r="B2687">
        <f>"081"</f>
        <v>0</v>
      </c>
      <c r="C2687" t="s">
        <v>10957</v>
      </c>
      <c r="D2687">
        <v>2024</v>
      </c>
      <c r="E2687" t="s">
        <v>183</v>
      </c>
      <c r="F2687" t="s">
        <v>15</v>
      </c>
      <c r="G2687" t="s">
        <v>16</v>
      </c>
      <c r="H2687" t="s">
        <v>17</v>
      </c>
      <c r="I2687" t="s">
        <v>18</v>
      </c>
      <c r="J2687" t="s">
        <v>11052</v>
      </c>
      <c r="K2687" t="s">
        <v>11053</v>
      </c>
      <c r="L2687" t="s">
        <v>11054</v>
      </c>
      <c r="M2687" t="s">
        <v>11055</v>
      </c>
    </row>
    <row r="2688" spans="1:13">
      <c r="A2688">
        <v>2687</v>
      </c>
      <c r="B2688">
        <f>"081"</f>
        <v>0</v>
      </c>
      <c r="C2688" t="s">
        <v>10957</v>
      </c>
      <c r="D2688">
        <v>2024</v>
      </c>
      <c r="E2688" t="s">
        <v>218</v>
      </c>
      <c r="F2688" t="s">
        <v>15</v>
      </c>
      <c r="G2688" t="s">
        <v>16</v>
      </c>
      <c r="H2688" t="s">
        <v>17</v>
      </c>
      <c r="I2688" t="s">
        <v>18</v>
      </c>
      <c r="J2688" t="s">
        <v>11056</v>
      </c>
      <c r="K2688" t="s">
        <v>11057</v>
      </c>
      <c r="L2688" t="s">
        <v>11058</v>
      </c>
      <c r="M2688" t="s">
        <v>11059</v>
      </c>
    </row>
    <row r="2689" spans="1:13">
      <c r="A2689">
        <v>2688</v>
      </c>
      <c r="B2689">
        <f>"081"</f>
        <v>0</v>
      </c>
      <c r="C2689" t="s">
        <v>10957</v>
      </c>
      <c r="D2689">
        <v>2024</v>
      </c>
      <c r="E2689" t="s">
        <v>253</v>
      </c>
      <c r="F2689" t="s">
        <v>15</v>
      </c>
      <c r="G2689" t="s">
        <v>16</v>
      </c>
      <c r="H2689" t="s">
        <v>17</v>
      </c>
      <c r="I2689" t="s">
        <v>18</v>
      </c>
      <c r="J2689" t="s">
        <v>11060</v>
      </c>
      <c r="K2689" t="s">
        <v>11061</v>
      </c>
      <c r="L2689" t="s">
        <v>11062</v>
      </c>
      <c r="M2689" t="s">
        <v>11063</v>
      </c>
    </row>
    <row r="2690" spans="1:13">
      <c r="A2690">
        <v>2689</v>
      </c>
      <c r="B2690">
        <f>"081"</f>
        <v>0</v>
      </c>
      <c r="C2690" t="s">
        <v>10957</v>
      </c>
      <c r="D2690">
        <v>2024</v>
      </c>
      <c r="E2690" t="s">
        <v>303</v>
      </c>
      <c r="F2690" t="s">
        <v>15</v>
      </c>
      <c r="G2690" t="s">
        <v>16</v>
      </c>
      <c r="H2690" t="s">
        <v>17</v>
      </c>
      <c r="I2690" t="s">
        <v>18</v>
      </c>
      <c r="J2690" t="s">
        <v>11064</v>
      </c>
      <c r="K2690" t="s">
        <v>11065</v>
      </c>
      <c r="L2690" t="s">
        <v>11066</v>
      </c>
      <c r="M2690" t="s">
        <v>11067</v>
      </c>
    </row>
    <row r="2691" spans="1:13">
      <c r="A2691">
        <v>2690</v>
      </c>
      <c r="B2691">
        <f>"903"</f>
        <v>0</v>
      </c>
      <c r="C2691" t="s">
        <v>11068</v>
      </c>
      <c r="D2691">
        <v>2024</v>
      </c>
      <c r="E2691" t="s">
        <v>419</v>
      </c>
      <c r="F2691" t="s">
        <v>15</v>
      </c>
      <c r="G2691" t="s">
        <v>16</v>
      </c>
      <c r="H2691" t="s">
        <v>17</v>
      </c>
      <c r="I2691" t="s">
        <v>18</v>
      </c>
      <c r="J2691" t="s">
        <v>11069</v>
      </c>
      <c r="K2691" t="s">
        <v>11070</v>
      </c>
      <c r="L2691" t="s">
        <v>11071</v>
      </c>
      <c r="M2691" t="s">
        <v>11072</v>
      </c>
    </row>
    <row r="2692" spans="1:13">
      <c r="A2692">
        <v>2691</v>
      </c>
      <c r="B2692">
        <f>"903"</f>
        <v>0</v>
      </c>
      <c r="C2692" t="s">
        <v>11068</v>
      </c>
      <c r="D2692">
        <v>2024</v>
      </c>
      <c r="E2692" t="s">
        <v>14</v>
      </c>
      <c r="F2692" t="s">
        <v>15</v>
      </c>
      <c r="G2692" t="s">
        <v>16</v>
      </c>
      <c r="H2692" t="s">
        <v>17</v>
      </c>
      <c r="I2692" t="s">
        <v>18</v>
      </c>
      <c r="J2692" t="s">
        <v>11073</v>
      </c>
      <c r="K2692" t="s">
        <v>11074</v>
      </c>
      <c r="L2692" t="s">
        <v>11075</v>
      </c>
      <c r="M2692" t="s">
        <v>11076</v>
      </c>
    </row>
    <row r="2693" spans="1:13">
      <c r="A2693">
        <v>2692</v>
      </c>
      <c r="B2693">
        <f>"903"</f>
        <v>0</v>
      </c>
      <c r="C2693" t="s">
        <v>11068</v>
      </c>
      <c r="D2693">
        <v>2024</v>
      </c>
      <c r="E2693" t="s">
        <v>23</v>
      </c>
      <c r="F2693" t="s">
        <v>15</v>
      </c>
      <c r="G2693" t="s">
        <v>16</v>
      </c>
      <c r="H2693" t="s">
        <v>17</v>
      </c>
      <c r="I2693" t="s">
        <v>18</v>
      </c>
      <c r="J2693" t="s">
        <v>11077</v>
      </c>
      <c r="K2693" t="s">
        <v>11078</v>
      </c>
      <c r="L2693" t="s">
        <v>11079</v>
      </c>
      <c r="M2693" t="s">
        <v>11080</v>
      </c>
    </row>
    <row r="2694" spans="1:13">
      <c r="A2694">
        <v>2693</v>
      </c>
      <c r="B2694">
        <f>"903"</f>
        <v>0</v>
      </c>
      <c r="C2694" t="s">
        <v>11068</v>
      </c>
      <c r="D2694">
        <v>2024</v>
      </c>
      <c r="E2694" t="s">
        <v>28</v>
      </c>
      <c r="F2694" t="s">
        <v>15</v>
      </c>
      <c r="G2694" t="s">
        <v>16</v>
      </c>
      <c r="H2694" t="s">
        <v>17</v>
      </c>
      <c r="I2694" t="s">
        <v>18</v>
      </c>
      <c r="J2694" t="s">
        <v>11081</v>
      </c>
      <c r="K2694" t="s">
        <v>11082</v>
      </c>
      <c r="L2694" t="s">
        <v>11083</v>
      </c>
      <c r="M2694" t="s">
        <v>11084</v>
      </c>
    </row>
    <row r="2695" spans="1:13">
      <c r="A2695">
        <v>2694</v>
      </c>
      <c r="B2695">
        <f>"903"</f>
        <v>0</v>
      </c>
      <c r="C2695" t="s">
        <v>11068</v>
      </c>
      <c r="D2695">
        <v>2024</v>
      </c>
      <c r="E2695" t="s">
        <v>33</v>
      </c>
      <c r="F2695" t="s">
        <v>15</v>
      </c>
      <c r="G2695" t="s">
        <v>16</v>
      </c>
      <c r="H2695" t="s">
        <v>17</v>
      </c>
      <c r="I2695" t="s">
        <v>18</v>
      </c>
      <c r="J2695" t="s">
        <v>11085</v>
      </c>
      <c r="K2695" t="s">
        <v>11086</v>
      </c>
      <c r="L2695" t="s">
        <v>11087</v>
      </c>
      <c r="M2695" t="s">
        <v>11088</v>
      </c>
    </row>
    <row r="2696" spans="1:13">
      <c r="A2696">
        <v>2695</v>
      </c>
      <c r="B2696">
        <f>"903"</f>
        <v>0</v>
      </c>
      <c r="C2696" t="s">
        <v>11068</v>
      </c>
      <c r="D2696">
        <v>2024</v>
      </c>
      <c r="E2696" t="s">
        <v>38</v>
      </c>
      <c r="F2696" t="s">
        <v>15</v>
      </c>
      <c r="G2696" t="s">
        <v>16</v>
      </c>
      <c r="H2696" t="s">
        <v>17</v>
      </c>
      <c r="I2696" t="s">
        <v>18</v>
      </c>
      <c r="J2696" t="s">
        <v>11089</v>
      </c>
      <c r="K2696" t="s">
        <v>11090</v>
      </c>
      <c r="L2696" t="s">
        <v>11091</v>
      </c>
      <c r="M2696" t="s">
        <v>11092</v>
      </c>
    </row>
    <row r="2697" spans="1:13">
      <c r="A2697">
        <v>2696</v>
      </c>
      <c r="B2697">
        <f>"903"</f>
        <v>0</v>
      </c>
      <c r="C2697" t="s">
        <v>11068</v>
      </c>
      <c r="D2697">
        <v>2024</v>
      </c>
      <c r="E2697" t="s">
        <v>43</v>
      </c>
      <c r="F2697" t="s">
        <v>15</v>
      </c>
      <c r="G2697" t="s">
        <v>16</v>
      </c>
      <c r="H2697" t="s">
        <v>17</v>
      </c>
      <c r="I2697" t="s">
        <v>18</v>
      </c>
      <c r="J2697" t="s">
        <v>11093</v>
      </c>
      <c r="K2697" t="s">
        <v>11094</v>
      </c>
      <c r="L2697" t="s">
        <v>11095</v>
      </c>
      <c r="M2697" t="s">
        <v>11096</v>
      </c>
    </row>
    <row r="2698" spans="1:13">
      <c r="A2698">
        <v>2697</v>
      </c>
      <c r="B2698">
        <f>"903"</f>
        <v>0</v>
      </c>
      <c r="C2698" t="s">
        <v>11068</v>
      </c>
      <c r="D2698">
        <v>2024</v>
      </c>
      <c r="E2698" t="s">
        <v>377</v>
      </c>
      <c r="F2698" t="s">
        <v>15</v>
      </c>
      <c r="G2698" t="s">
        <v>16</v>
      </c>
      <c r="H2698" t="s">
        <v>17</v>
      </c>
      <c r="I2698" t="s">
        <v>18</v>
      </c>
      <c r="J2698" t="s">
        <v>11097</v>
      </c>
      <c r="K2698" t="s">
        <v>11098</v>
      </c>
      <c r="L2698" t="s">
        <v>11099</v>
      </c>
      <c r="M2698" t="s">
        <v>11100</v>
      </c>
    </row>
    <row r="2699" spans="1:13">
      <c r="A2699">
        <v>2698</v>
      </c>
      <c r="B2699">
        <f>"903"</f>
        <v>0</v>
      </c>
      <c r="C2699" t="s">
        <v>11068</v>
      </c>
      <c r="D2699">
        <v>2024</v>
      </c>
      <c r="E2699" t="s">
        <v>48</v>
      </c>
      <c r="F2699" t="s">
        <v>15</v>
      </c>
      <c r="G2699" t="s">
        <v>16</v>
      </c>
      <c r="H2699" t="s">
        <v>17</v>
      </c>
      <c r="I2699" t="s">
        <v>18</v>
      </c>
      <c r="J2699" t="s">
        <v>11101</v>
      </c>
      <c r="K2699" t="s">
        <v>11102</v>
      </c>
      <c r="L2699" t="s">
        <v>11103</v>
      </c>
      <c r="M2699" t="s">
        <v>11104</v>
      </c>
    </row>
    <row r="2700" spans="1:13">
      <c r="A2700">
        <v>2699</v>
      </c>
      <c r="B2700">
        <f>"903"</f>
        <v>0</v>
      </c>
      <c r="C2700" t="s">
        <v>11068</v>
      </c>
      <c r="D2700">
        <v>2024</v>
      </c>
      <c r="E2700" t="s">
        <v>53</v>
      </c>
      <c r="F2700" t="s">
        <v>15</v>
      </c>
      <c r="G2700" t="s">
        <v>16</v>
      </c>
      <c r="H2700" t="s">
        <v>17</v>
      </c>
      <c r="I2700" t="s">
        <v>18</v>
      </c>
      <c r="J2700" t="s">
        <v>11105</v>
      </c>
      <c r="K2700" t="s">
        <v>11106</v>
      </c>
      <c r="L2700" t="s">
        <v>11107</v>
      </c>
      <c r="M2700" t="s">
        <v>11108</v>
      </c>
    </row>
    <row r="2701" spans="1:13">
      <c r="A2701">
        <v>2700</v>
      </c>
      <c r="B2701">
        <f>"903"</f>
        <v>0</v>
      </c>
      <c r="C2701" t="s">
        <v>11068</v>
      </c>
      <c r="D2701">
        <v>2024</v>
      </c>
      <c r="E2701" t="s">
        <v>456</v>
      </c>
      <c r="F2701" t="s">
        <v>15</v>
      </c>
      <c r="G2701" t="s">
        <v>16</v>
      </c>
      <c r="H2701" t="s">
        <v>17</v>
      </c>
      <c r="I2701" t="s">
        <v>18</v>
      </c>
      <c r="J2701" t="s">
        <v>11109</v>
      </c>
      <c r="K2701" t="s">
        <v>11110</v>
      </c>
      <c r="L2701" t="s">
        <v>11111</v>
      </c>
      <c r="M2701" t="s">
        <v>11112</v>
      </c>
    </row>
    <row r="2702" spans="1:13">
      <c r="A2702">
        <v>2701</v>
      </c>
      <c r="B2702">
        <f>"903"</f>
        <v>0</v>
      </c>
      <c r="C2702" t="s">
        <v>11068</v>
      </c>
      <c r="D2702">
        <v>2024</v>
      </c>
      <c r="E2702" t="s">
        <v>58</v>
      </c>
      <c r="F2702" t="s">
        <v>15</v>
      </c>
      <c r="G2702" t="s">
        <v>16</v>
      </c>
      <c r="H2702" t="s">
        <v>17</v>
      </c>
      <c r="I2702" t="s">
        <v>18</v>
      </c>
      <c r="J2702" t="s">
        <v>11113</v>
      </c>
      <c r="K2702" t="s">
        <v>11114</v>
      </c>
      <c r="L2702" t="s">
        <v>11115</v>
      </c>
      <c r="M2702" t="s">
        <v>11116</v>
      </c>
    </row>
    <row r="2703" spans="1:13">
      <c r="A2703">
        <v>2702</v>
      </c>
      <c r="B2703">
        <f>"903"</f>
        <v>0</v>
      </c>
      <c r="C2703" t="s">
        <v>11068</v>
      </c>
      <c r="D2703">
        <v>2024</v>
      </c>
      <c r="E2703" t="s">
        <v>63</v>
      </c>
      <c r="F2703" t="s">
        <v>15</v>
      </c>
      <c r="G2703" t="s">
        <v>16</v>
      </c>
      <c r="H2703" t="s">
        <v>17</v>
      </c>
      <c r="I2703" t="s">
        <v>18</v>
      </c>
      <c r="J2703" t="s">
        <v>11117</v>
      </c>
      <c r="K2703" t="s">
        <v>11118</v>
      </c>
      <c r="L2703" t="s">
        <v>11119</v>
      </c>
      <c r="M2703" t="s">
        <v>11120</v>
      </c>
    </row>
    <row r="2704" spans="1:13">
      <c r="A2704">
        <v>2703</v>
      </c>
      <c r="B2704">
        <f>"903"</f>
        <v>0</v>
      </c>
      <c r="C2704" t="s">
        <v>11068</v>
      </c>
      <c r="D2704">
        <v>2024</v>
      </c>
      <c r="E2704" t="s">
        <v>68</v>
      </c>
      <c r="F2704" t="s">
        <v>15</v>
      </c>
      <c r="G2704" t="s">
        <v>16</v>
      </c>
      <c r="H2704" t="s">
        <v>17</v>
      </c>
      <c r="I2704" t="s">
        <v>18</v>
      </c>
      <c r="J2704" t="s">
        <v>11121</v>
      </c>
      <c r="K2704" t="s">
        <v>11122</v>
      </c>
      <c r="L2704" t="s">
        <v>11123</v>
      </c>
      <c r="M2704" t="s">
        <v>11124</v>
      </c>
    </row>
    <row r="2705" spans="1:13">
      <c r="A2705">
        <v>2704</v>
      </c>
      <c r="B2705">
        <f>"903"</f>
        <v>0</v>
      </c>
      <c r="C2705" t="s">
        <v>11068</v>
      </c>
      <c r="D2705">
        <v>2024</v>
      </c>
      <c r="E2705" t="s">
        <v>73</v>
      </c>
      <c r="F2705" t="s">
        <v>15</v>
      </c>
      <c r="G2705" t="s">
        <v>16</v>
      </c>
      <c r="H2705" t="s">
        <v>17</v>
      </c>
      <c r="I2705" t="s">
        <v>18</v>
      </c>
      <c r="J2705" t="s">
        <v>11125</v>
      </c>
      <c r="K2705" t="s">
        <v>11126</v>
      </c>
      <c r="L2705" t="s">
        <v>609</v>
      </c>
      <c r="M2705" t="s">
        <v>11127</v>
      </c>
    </row>
    <row r="2706" spans="1:13">
      <c r="A2706">
        <v>2705</v>
      </c>
      <c r="B2706">
        <f>"903"</f>
        <v>0</v>
      </c>
      <c r="C2706" t="s">
        <v>11068</v>
      </c>
      <c r="D2706">
        <v>2024</v>
      </c>
      <c r="E2706" t="s">
        <v>78</v>
      </c>
      <c r="F2706" t="s">
        <v>15</v>
      </c>
      <c r="G2706" t="s">
        <v>16</v>
      </c>
      <c r="H2706" t="s">
        <v>17</v>
      </c>
      <c r="I2706" t="s">
        <v>18</v>
      </c>
      <c r="J2706" t="s">
        <v>11128</v>
      </c>
      <c r="K2706" t="s">
        <v>11129</v>
      </c>
      <c r="L2706" t="s">
        <v>11130</v>
      </c>
      <c r="M2706" t="s">
        <v>11131</v>
      </c>
    </row>
    <row r="2707" spans="1:13">
      <c r="A2707">
        <v>2706</v>
      </c>
      <c r="B2707">
        <f>"903"</f>
        <v>0</v>
      </c>
      <c r="C2707" t="s">
        <v>11068</v>
      </c>
      <c r="D2707">
        <v>2024</v>
      </c>
      <c r="E2707" t="s">
        <v>473</v>
      </c>
      <c r="F2707" t="s">
        <v>15</v>
      </c>
      <c r="G2707" t="s">
        <v>16</v>
      </c>
      <c r="H2707" t="s">
        <v>17</v>
      </c>
      <c r="I2707" t="s">
        <v>18</v>
      </c>
      <c r="J2707" t="s">
        <v>11132</v>
      </c>
      <c r="K2707" t="s">
        <v>11133</v>
      </c>
      <c r="L2707" t="s">
        <v>11134</v>
      </c>
      <c r="M2707" t="s">
        <v>11135</v>
      </c>
    </row>
    <row r="2708" spans="1:13">
      <c r="A2708">
        <v>2707</v>
      </c>
      <c r="B2708">
        <f>"903"</f>
        <v>0</v>
      </c>
      <c r="C2708" t="s">
        <v>11068</v>
      </c>
      <c r="D2708">
        <v>2024</v>
      </c>
      <c r="E2708" t="s">
        <v>478</v>
      </c>
      <c r="F2708" t="s">
        <v>15</v>
      </c>
      <c r="G2708" t="s">
        <v>16</v>
      </c>
      <c r="H2708" t="s">
        <v>17</v>
      </c>
      <c r="I2708" t="s">
        <v>18</v>
      </c>
      <c r="J2708" t="s">
        <v>11136</v>
      </c>
      <c r="K2708" t="s">
        <v>11137</v>
      </c>
      <c r="L2708" t="s">
        <v>6578</v>
      </c>
      <c r="M2708" t="s">
        <v>11138</v>
      </c>
    </row>
    <row r="2709" spans="1:13">
      <c r="A2709">
        <v>2708</v>
      </c>
      <c r="B2709">
        <f>"903"</f>
        <v>0</v>
      </c>
      <c r="C2709" t="s">
        <v>11068</v>
      </c>
      <c r="D2709">
        <v>2024</v>
      </c>
      <c r="E2709" t="s">
        <v>483</v>
      </c>
      <c r="F2709" t="s">
        <v>15</v>
      </c>
      <c r="G2709" t="s">
        <v>16</v>
      </c>
      <c r="H2709" t="s">
        <v>17</v>
      </c>
      <c r="I2709" t="s">
        <v>18</v>
      </c>
      <c r="J2709" t="s">
        <v>11139</v>
      </c>
      <c r="K2709" t="s">
        <v>11140</v>
      </c>
      <c r="L2709" t="s">
        <v>11141</v>
      </c>
      <c r="M2709" t="s">
        <v>11142</v>
      </c>
    </row>
    <row r="2710" spans="1:13">
      <c r="A2710">
        <v>2709</v>
      </c>
      <c r="B2710">
        <f>"903"</f>
        <v>0</v>
      </c>
      <c r="C2710" t="s">
        <v>11068</v>
      </c>
      <c r="D2710">
        <v>2024</v>
      </c>
      <c r="E2710" t="s">
        <v>83</v>
      </c>
      <c r="F2710" t="s">
        <v>15</v>
      </c>
      <c r="G2710" t="s">
        <v>16</v>
      </c>
      <c r="H2710" t="s">
        <v>17</v>
      </c>
      <c r="I2710" t="s">
        <v>18</v>
      </c>
      <c r="J2710" t="s">
        <v>11143</v>
      </c>
      <c r="K2710" t="s">
        <v>11144</v>
      </c>
      <c r="L2710" t="s">
        <v>11145</v>
      </c>
      <c r="M2710" t="s">
        <v>11146</v>
      </c>
    </row>
    <row r="2711" spans="1:13">
      <c r="A2711">
        <v>2710</v>
      </c>
      <c r="B2711">
        <f>"903"</f>
        <v>0</v>
      </c>
      <c r="C2711" t="s">
        <v>11068</v>
      </c>
      <c r="D2711">
        <v>2024</v>
      </c>
      <c r="E2711" t="s">
        <v>88</v>
      </c>
      <c r="F2711" t="s">
        <v>15</v>
      </c>
      <c r="G2711" t="s">
        <v>16</v>
      </c>
      <c r="H2711" t="s">
        <v>17</v>
      </c>
      <c r="I2711" t="s">
        <v>18</v>
      </c>
      <c r="J2711" t="s">
        <v>11147</v>
      </c>
      <c r="K2711" t="s">
        <v>11148</v>
      </c>
      <c r="L2711" t="s">
        <v>11149</v>
      </c>
      <c r="M2711" t="s">
        <v>11150</v>
      </c>
    </row>
    <row r="2712" spans="1:13">
      <c r="A2712">
        <v>2711</v>
      </c>
      <c r="B2712">
        <f>"903"</f>
        <v>0</v>
      </c>
      <c r="C2712" t="s">
        <v>11068</v>
      </c>
      <c r="D2712">
        <v>2024</v>
      </c>
      <c r="E2712" t="s">
        <v>93</v>
      </c>
      <c r="F2712" t="s">
        <v>15</v>
      </c>
      <c r="G2712" t="s">
        <v>16</v>
      </c>
      <c r="H2712" t="s">
        <v>17</v>
      </c>
      <c r="I2712" t="s">
        <v>18</v>
      </c>
      <c r="J2712" t="s">
        <v>11151</v>
      </c>
      <c r="K2712" t="s">
        <v>11152</v>
      </c>
      <c r="L2712" t="s">
        <v>11153</v>
      </c>
      <c r="M2712" t="s">
        <v>11154</v>
      </c>
    </row>
    <row r="2713" spans="1:13">
      <c r="A2713">
        <v>2712</v>
      </c>
      <c r="B2713">
        <f>"903"</f>
        <v>0</v>
      </c>
      <c r="C2713" t="s">
        <v>11068</v>
      </c>
      <c r="D2713">
        <v>2024</v>
      </c>
      <c r="E2713" t="s">
        <v>98</v>
      </c>
      <c r="F2713" t="s">
        <v>15</v>
      </c>
      <c r="G2713" t="s">
        <v>16</v>
      </c>
      <c r="H2713" t="s">
        <v>17</v>
      </c>
      <c r="I2713" t="s">
        <v>18</v>
      </c>
      <c r="J2713" t="s">
        <v>11155</v>
      </c>
      <c r="K2713" t="s">
        <v>11156</v>
      </c>
      <c r="L2713" t="s">
        <v>11157</v>
      </c>
      <c r="M2713" t="s">
        <v>11158</v>
      </c>
    </row>
    <row r="2714" spans="1:13">
      <c r="A2714">
        <v>2713</v>
      </c>
      <c r="B2714">
        <f>"903"</f>
        <v>0</v>
      </c>
      <c r="C2714" t="s">
        <v>11068</v>
      </c>
      <c r="D2714">
        <v>2024</v>
      </c>
      <c r="E2714" t="s">
        <v>509</v>
      </c>
      <c r="F2714" t="s">
        <v>15</v>
      </c>
      <c r="G2714" t="s">
        <v>16</v>
      </c>
      <c r="H2714" t="s">
        <v>17</v>
      </c>
      <c r="I2714" t="s">
        <v>18</v>
      </c>
      <c r="J2714" t="s">
        <v>11159</v>
      </c>
      <c r="K2714" t="s">
        <v>11160</v>
      </c>
      <c r="L2714" t="s">
        <v>11161</v>
      </c>
      <c r="M2714" t="s">
        <v>11162</v>
      </c>
    </row>
    <row r="2715" spans="1:13">
      <c r="A2715">
        <v>2714</v>
      </c>
      <c r="B2715">
        <f>"903"</f>
        <v>0</v>
      </c>
      <c r="C2715" t="s">
        <v>11068</v>
      </c>
      <c r="D2715">
        <v>2024</v>
      </c>
      <c r="E2715" t="s">
        <v>103</v>
      </c>
      <c r="F2715" t="s">
        <v>15</v>
      </c>
      <c r="G2715" t="s">
        <v>16</v>
      </c>
      <c r="H2715" t="s">
        <v>17</v>
      </c>
      <c r="I2715" t="s">
        <v>18</v>
      </c>
      <c r="J2715" t="s">
        <v>11163</v>
      </c>
      <c r="K2715" t="s">
        <v>11164</v>
      </c>
      <c r="L2715" t="s">
        <v>11165</v>
      </c>
      <c r="M2715" t="s">
        <v>11166</v>
      </c>
    </row>
    <row r="2716" spans="1:13">
      <c r="A2716">
        <v>2715</v>
      </c>
      <c r="B2716">
        <f>"903"</f>
        <v>0</v>
      </c>
      <c r="C2716" t="s">
        <v>11068</v>
      </c>
      <c r="D2716">
        <v>2024</v>
      </c>
      <c r="E2716" t="s">
        <v>113</v>
      </c>
      <c r="F2716" t="s">
        <v>15</v>
      </c>
      <c r="G2716" t="s">
        <v>16</v>
      </c>
      <c r="H2716" t="s">
        <v>17</v>
      </c>
      <c r="I2716" t="s">
        <v>18</v>
      </c>
      <c r="J2716" t="s">
        <v>11167</v>
      </c>
      <c r="K2716" t="s">
        <v>11168</v>
      </c>
      <c r="L2716" t="s">
        <v>11169</v>
      </c>
      <c r="M2716" t="s">
        <v>11170</v>
      </c>
    </row>
    <row r="2717" spans="1:13">
      <c r="A2717">
        <v>2716</v>
      </c>
      <c r="B2717">
        <f>"903"</f>
        <v>0</v>
      </c>
      <c r="C2717" t="s">
        <v>11068</v>
      </c>
      <c r="D2717">
        <v>2024</v>
      </c>
      <c r="E2717" t="s">
        <v>118</v>
      </c>
      <c r="F2717" t="s">
        <v>15</v>
      </c>
      <c r="G2717" t="s">
        <v>16</v>
      </c>
      <c r="H2717" t="s">
        <v>17</v>
      </c>
      <c r="I2717" t="s">
        <v>18</v>
      </c>
      <c r="J2717" t="s">
        <v>11171</v>
      </c>
      <c r="K2717" t="s">
        <v>11172</v>
      </c>
      <c r="L2717" t="s">
        <v>2761</v>
      </c>
      <c r="M2717" t="s">
        <v>11173</v>
      </c>
    </row>
    <row r="2718" spans="1:13">
      <c r="A2718">
        <v>2717</v>
      </c>
      <c r="B2718">
        <f>"903"</f>
        <v>0</v>
      </c>
      <c r="C2718" t="s">
        <v>11068</v>
      </c>
      <c r="D2718">
        <v>2024</v>
      </c>
      <c r="E2718" t="s">
        <v>123</v>
      </c>
      <c r="F2718" t="s">
        <v>15</v>
      </c>
      <c r="G2718" t="s">
        <v>16</v>
      </c>
      <c r="H2718" t="s">
        <v>17</v>
      </c>
      <c r="I2718" t="s">
        <v>18</v>
      </c>
      <c r="J2718" t="s">
        <v>11174</v>
      </c>
      <c r="K2718" t="s">
        <v>11175</v>
      </c>
      <c r="L2718" t="s">
        <v>11176</v>
      </c>
      <c r="M2718" t="s">
        <v>11177</v>
      </c>
    </row>
    <row r="2719" spans="1:13">
      <c r="A2719">
        <v>2718</v>
      </c>
      <c r="B2719">
        <f>"903"</f>
        <v>0</v>
      </c>
      <c r="C2719" t="s">
        <v>11068</v>
      </c>
      <c r="D2719">
        <v>2024</v>
      </c>
      <c r="E2719" t="s">
        <v>128</v>
      </c>
      <c r="F2719" t="s">
        <v>15</v>
      </c>
      <c r="G2719" t="s">
        <v>16</v>
      </c>
      <c r="H2719" t="s">
        <v>17</v>
      </c>
      <c r="I2719" t="s">
        <v>18</v>
      </c>
      <c r="J2719" t="s">
        <v>11178</v>
      </c>
      <c r="K2719" t="s">
        <v>11179</v>
      </c>
      <c r="L2719" t="s">
        <v>11180</v>
      </c>
      <c r="M2719" t="s">
        <v>11181</v>
      </c>
    </row>
    <row r="2720" spans="1:13">
      <c r="A2720">
        <v>2719</v>
      </c>
      <c r="B2720">
        <f>"903"</f>
        <v>0</v>
      </c>
      <c r="C2720" t="s">
        <v>11068</v>
      </c>
      <c r="D2720">
        <v>2024</v>
      </c>
      <c r="E2720" t="s">
        <v>534</v>
      </c>
      <c r="F2720" t="s">
        <v>15</v>
      </c>
      <c r="G2720" t="s">
        <v>16</v>
      </c>
      <c r="H2720" t="s">
        <v>17</v>
      </c>
      <c r="I2720" t="s">
        <v>18</v>
      </c>
      <c r="J2720" t="s">
        <v>11182</v>
      </c>
      <c r="K2720" t="s">
        <v>11183</v>
      </c>
      <c r="L2720" t="s">
        <v>11184</v>
      </c>
      <c r="M2720" t="s">
        <v>11185</v>
      </c>
    </row>
    <row r="2721" spans="1:13">
      <c r="A2721">
        <v>2720</v>
      </c>
      <c r="B2721">
        <f>"903"</f>
        <v>0</v>
      </c>
      <c r="C2721" t="s">
        <v>11068</v>
      </c>
      <c r="D2721">
        <v>2024</v>
      </c>
      <c r="E2721" t="s">
        <v>133</v>
      </c>
      <c r="F2721" t="s">
        <v>15</v>
      </c>
      <c r="G2721" t="s">
        <v>16</v>
      </c>
      <c r="H2721" t="s">
        <v>17</v>
      </c>
      <c r="I2721" t="s">
        <v>18</v>
      </c>
      <c r="J2721" t="s">
        <v>11186</v>
      </c>
      <c r="K2721" t="s">
        <v>11187</v>
      </c>
      <c r="L2721" t="s">
        <v>11188</v>
      </c>
      <c r="M2721" t="s">
        <v>11189</v>
      </c>
    </row>
    <row r="2722" spans="1:13">
      <c r="A2722">
        <v>2721</v>
      </c>
      <c r="B2722">
        <f>"903"</f>
        <v>0</v>
      </c>
      <c r="C2722" t="s">
        <v>11068</v>
      </c>
      <c r="D2722">
        <v>2024</v>
      </c>
      <c r="E2722" t="s">
        <v>138</v>
      </c>
      <c r="F2722" t="s">
        <v>15</v>
      </c>
      <c r="G2722" t="s">
        <v>16</v>
      </c>
      <c r="H2722" t="s">
        <v>17</v>
      </c>
      <c r="I2722" t="s">
        <v>18</v>
      </c>
      <c r="J2722" t="s">
        <v>11190</v>
      </c>
      <c r="K2722" t="s">
        <v>11191</v>
      </c>
      <c r="L2722" t="s">
        <v>11192</v>
      </c>
      <c r="M2722" t="s">
        <v>11193</v>
      </c>
    </row>
    <row r="2723" spans="1:13">
      <c r="A2723">
        <v>2722</v>
      </c>
      <c r="B2723">
        <f>"903"</f>
        <v>0</v>
      </c>
      <c r="C2723" t="s">
        <v>11068</v>
      </c>
      <c r="D2723">
        <v>2024</v>
      </c>
      <c r="E2723" t="s">
        <v>183</v>
      </c>
      <c r="F2723" t="s">
        <v>15</v>
      </c>
      <c r="G2723" t="s">
        <v>16</v>
      </c>
      <c r="H2723" t="s">
        <v>17</v>
      </c>
      <c r="I2723" t="s">
        <v>18</v>
      </c>
      <c r="J2723" t="s">
        <v>11194</v>
      </c>
      <c r="K2723" t="s">
        <v>11195</v>
      </c>
      <c r="L2723" t="s">
        <v>11196</v>
      </c>
      <c r="M2723" t="s">
        <v>11197</v>
      </c>
    </row>
    <row r="2724" spans="1:13">
      <c r="A2724">
        <v>2723</v>
      </c>
      <c r="B2724">
        <f>"903"</f>
        <v>0</v>
      </c>
      <c r="C2724" t="s">
        <v>11068</v>
      </c>
      <c r="D2724">
        <v>2024</v>
      </c>
      <c r="E2724" t="s">
        <v>218</v>
      </c>
      <c r="F2724" t="s">
        <v>15</v>
      </c>
      <c r="G2724" t="s">
        <v>16</v>
      </c>
      <c r="H2724" t="s">
        <v>17</v>
      </c>
      <c r="I2724" t="s">
        <v>18</v>
      </c>
      <c r="J2724" t="s">
        <v>11198</v>
      </c>
      <c r="K2724" t="s">
        <v>11199</v>
      </c>
      <c r="L2724" t="s">
        <v>11200</v>
      </c>
      <c r="M2724" t="s">
        <v>11201</v>
      </c>
    </row>
    <row r="2725" spans="1:13">
      <c r="A2725">
        <v>2724</v>
      </c>
      <c r="B2725">
        <f>"903"</f>
        <v>0</v>
      </c>
      <c r="C2725" t="s">
        <v>11068</v>
      </c>
      <c r="D2725">
        <v>2024</v>
      </c>
      <c r="E2725" t="s">
        <v>253</v>
      </c>
      <c r="F2725" t="s">
        <v>15</v>
      </c>
      <c r="G2725" t="s">
        <v>16</v>
      </c>
      <c r="H2725" t="s">
        <v>17</v>
      </c>
      <c r="I2725" t="s">
        <v>18</v>
      </c>
      <c r="J2725" t="s">
        <v>11202</v>
      </c>
      <c r="K2725" t="s">
        <v>11203</v>
      </c>
      <c r="L2725" t="s">
        <v>11204</v>
      </c>
      <c r="M2725" t="s">
        <v>11205</v>
      </c>
    </row>
    <row r="2726" spans="1:13">
      <c r="A2726">
        <v>2725</v>
      </c>
      <c r="B2726">
        <f>"903"</f>
        <v>0</v>
      </c>
      <c r="C2726" t="s">
        <v>11068</v>
      </c>
      <c r="D2726">
        <v>2024</v>
      </c>
      <c r="E2726" t="s">
        <v>303</v>
      </c>
      <c r="F2726" t="s">
        <v>15</v>
      </c>
      <c r="G2726" t="s">
        <v>16</v>
      </c>
      <c r="H2726" t="s">
        <v>17</v>
      </c>
      <c r="I2726" t="s">
        <v>18</v>
      </c>
      <c r="J2726" t="s">
        <v>11206</v>
      </c>
      <c r="K2726" t="s">
        <v>11207</v>
      </c>
      <c r="L2726" t="s">
        <v>11208</v>
      </c>
      <c r="M2726" t="s">
        <v>11209</v>
      </c>
    </row>
    <row r="2727" spans="1:13">
      <c r="A2727">
        <v>2726</v>
      </c>
      <c r="B2727">
        <f>"903"</f>
        <v>0</v>
      </c>
      <c r="C2727" t="s">
        <v>11068</v>
      </c>
      <c r="D2727">
        <v>2024</v>
      </c>
      <c r="E2727" t="s">
        <v>692</v>
      </c>
      <c r="F2727" t="s">
        <v>15</v>
      </c>
      <c r="G2727" t="s">
        <v>16</v>
      </c>
      <c r="H2727" t="s">
        <v>17</v>
      </c>
      <c r="I2727" t="s">
        <v>18</v>
      </c>
      <c r="J2727" t="s">
        <v>11210</v>
      </c>
      <c r="K2727" t="s">
        <v>11211</v>
      </c>
      <c r="L2727" t="s">
        <v>11212</v>
      </c>
      <c r="M2727" t="s">
        <v>11213</v>
      </c>
    </row>
    <row r="2728" spans="1:13">
      <c r="A2728">
        <v>2727</v>
      </c>
      <c r="B2728">
        <f>"059"</f>
        <v>0</v>
      </c>
      <c r="C2728" t="s">
        <v>11214</v>
      </c>
      <c r="D2728">
        <v>2024</v>
      </c>
      <c r="E2728" t="s">
        <v>419</v>
      </c>
      <c r="F2728" t="s">
        <v>15</v>
      </c>
      <c r="G2728" t="s">
        <v>16</v>
      </c>
      <c r="H2728" t="s">
        <v>17</v>
      </c>
      <c r="I2728" t="s">
        <v>18</v>
      </c>
      <c r="J2728" t="s">
        <v>11215</v>
      </c>
      <c r="K2728" t="s">
        <v>11216</v>
      </c>
      <c r="L2728" t="s">
        <v>11217</v>
      </c>
      <c r="M2728" t="s">
        <v>11218</v>
      </c>
    </row>
    <row r="2729" spans="1:13">
      <c r="A2729">
        <v>2728</v>
      </c>
      <c r="B2729">
        <f>"059"</f>
        <v>0</v>
      </c>
      <c r="C2729" t="s">
        <v>11214</v>
      </c>
      <c r="D2729">
        <v>2024</v>
      </c>
      <c r="E2729" t="s">
        <v>58</v>
      </c>
      <c r="F2729" t="s">
        <v>15</v>
      </c>
      <c r="G2729" t="s">
        <v>16</v>
      </c>
      <c r="H2729" t="s">
        <v>17</v>
      </c>
      <c r="I2729" t="s">
        <v>18</v>
      </c>
      <c r="J2729" t="s">
        <v>11219</v>
      </c>
      <c r="K2729" t="s">
        <v>11220</v>
      </c>
      <c r="L2729" t="s">
        <v>11221</v>
      </c>
      <c r="M2729" t="s">
        <v>11222</v>
      </c>
    </row>
    <row r="2730" spans="1:13">
      <c r="A2730">
        <v>2729</v>
      </c>
      <c r="B2730">
        <f>"059"</f>
        <v>0</v>
      </c>
      <c r="C2730" t="s">
        <v>11214</v>
      </c>
      <c r="D2730">
        <v>2024</v>
      </c>
      <c r="E2730" t="s">
        <v>98</v>
      </c>
      <c r="F2730" t="s">
        <v>15</v>
      </c>
      <c r="G2730" t="s">
        <v>16</v>
      </c>
      <c r="H2730" t="s">
        <v>17</v>
      </c>
      <c r="I2730" t="s">
        <v>18</v>
      </c>
      <c r="J2730" t="s">
        <v>11223</v>
      </c>
      <c r="K2730" t="s">
        <v>11224</v>
      </c>
      <c r="L2730" t="s">
        <v>11225</v>
      </c>
      <c r="M2730" t="s">
        <v>11226</v>
      </c>
    </row>
    <row r="2731" spans="1:13">
      <c r="A2731">
        <v>2730</v>
      </c>
      <c r="B2731">
        <f>"059"</f>
        <v>0</v>
      </c>
      <c r="C2731" t="s">
        <v>11214</v>
      </c>
      <c r="D2731">
        <v>2024</v>
      </c>
      <c r="E2731" t="s">
        <v>138</v>
      </c>
      <c r="F2731" t="s">
        <v>15</v>
      </c>
      <c r="G2731" t="s">
        <v>16</v>
      </c>
      <c r="H2731" t="s">
        <v>17</v>
      </c>
      <c r="I2731" t="s">
        <v>18</v>
      </c>
      <c r="J2731" t="s">
        <v>11227</v>
      </c>
      <c r="K2731" t="s">
        <v>11228</v>
      </c>
      <c r="L2731" t="s">
        <v>11229</v>
      </c>
      <c r="M2731" t="s">
        <v>11230</v>
      </c>
    </row>
    <row r="2732" spans="1:13">
      <c r="A2732">
        <v>2731</v>
      </c>
      <c r="B2732">
        <f>"059"</f>
        <v>0</v>
      </c>
      <c r="C2732" t="s">
        <v>11214</v>
      </c>
      <c r="D2732">
        <v>2024</v>
      </c>
      <c r="E2732" t="s">
        <v>183</v>
      </c>
      <c r="F2732" t="s">
        <v>15</v>
      </c>
      <c r="G2732" t="s">
        <v>16</v>
      </c>
      <c r="H2732" t="s">
        <v>17</v>
      </c>
      <c r="I2732" t="s">
        <v>18</v>
      </c>
      <c r="J2732" t="s">
        <v>11231</v>
      </c>
      <c r="K2732" t="s">
        <v>11232</v>
      </c>
      <c r="L2732" t="s">
        <v>11233</v>
      </c>
      <c r="M2732" t="s">
        <v>11234</v>
      </c>
    </row>
    <row r="2733" spans="1:13">
      <c r="A2733">
        <v>2732</v>
      </c>
      <c r="B2733">
        <f>"059"</f>
        <v>0</v>
      </c>
      <c r="C2733" t="s">
        <v>11214</v>
      </c>
      <c r="D2733">
        <v>2024</v>
      </c>
      <c r="E2733" t="s">
        <v>218</v>
      </c>
      <c r="F2733" t="s">
        <v>15</v>
      </c>
      <c r="G2733" t="s">
        <v>16</v>
      </c>
      <c r="H2733" t="s">
        <v>17</v>
      </c>
      <c r="I2733" t="s">
        <v>18</v>
      </c>
      <c r="J2733" t="s">
        <v>11235</v>
      </c>
      <c r="K2733" t="s">
        <v>11236</v>
      </c>
      <c r="L2733" t="s">
        <v>11237</v>
      </c>
      <c r="M2733" t="s">
        <v>11238</v>
      </c>
    </row>
    <row r="2734" spans="1:13">
      <c r="A2734">
        <v>2733</v>
      </c>
      <c r="B2734">
        <f>"059"</f>
        <v>0</v>
      </c>
      <c r="C2734" t="s">
        <v>11214</v>
      </c>
      <c r="D2734">
        <v>2024</v>
      </c>
      <c r="E2734" t="s">
        <v>253</v>
      </c>
      <c r="F2734" t="s">
        <v>15</v>
      </c>
      <c r="G2734" t="s">
        <v>16</v>
      </c>
      <c r="H2734" t="s">
        <v>17</v>
      </c>
      <c r="I2734" t="s">
        <v>18</v>
      </c>
      <c r="J2734" t="s">
        <v>11239</v>
      </c>
      <c r="K2734" t="s">
        <v>11240</v>
      </c>
      <c r="L2734" t="s">
        <v>11241</v>
      </c>
      <c r="M2734" t="s">
        <v>11242</v>
      </c>
    </row>
    <row r="2735" spans="1:13">
      <c r="A2735">
        <v>2734</v>
      </c>
      <c r="B2735">
        <f>"060"</f>
        <v>0</v>
      </c>
      <c r="C2735" t="s">
        <v>11243</v>
      </c>
      <c r="D2735">
        <v>2024</v>
      </c>
      <c r="E2735" t="s">
        <v>419</v>
      </c>
      <c r="F2735" t="s">
        <v>15</v>
      </c>
      <c r="G2735" t="s">
        <v>16</v>
      </c>
      <c r="H2735" t="s">
        <v>17</v>
      </c>
      <c r="I2735" t="s">
        <v>18</v>
      </c>
      <c r="J2735" t="s">
        <v>11244</v>
      </c>
      <c r="K2735" t="s">
        <v>11245</v>
      </c>
      <c r="L2735" t="s">
        <v>11246</v>
      </c>
      <c r="M2735" t="s">
        <v>11247</v>
      </c>
    </row>
    <row r="2736" spans="1:13">
      <c r="A2736">
        <v>2735</v>
      </c>
      <c r="B2736">
        <f>"060"</f>
        <v>0</v>
      </c>
      <c r="C2736" t="s">
        <v>11243</v>
      </c>
      <c r="D2736">
        <v>2024</v>
      </c>
      <c r="E2736" t="s">
        <v>14</v>
      </c>
      <c r="F2736" t="s">
        <v>15</v>
      </c>
      <c r="G2736" t="s">
        <v>16</v>
      </c>
      <c r="H2736" t="s">
        <v>17</v>
      </c>
      <c r="I2736" t="s">
        <v>18</v>
      </c>
      <c r="J2736" t="s">
        <v>11248</v>
      </c>
      <c r="K2736" t="s">
        <v>11249</v>
      </c>
      <c r="L2736" t="s">
        <v>11250</v>
      </c>
      <c r="M2736" t="s">
        <v>11251</v>
      </c>
    </row>
    <row r="2737" spans="1:13">
      <c r="A2737">
        <v>2736</v>
      </c>
      <c r="B2737">
        <f>"060"</f>
        <v>0</v>
      </c>
      <c r="C2737" t="s">
        <v>11243</v>
      </c>
      <c r="D2737">
        <v>2024</v>
      </c>
      <c r="E2737" t="s">
        <v>23</v>
      </c>
      <c r="F2737" t="s">
        <v>15</v>
      </c>
      <c r="G2737" t="s">
        <v>16</v>
      </c>
      <c r="H2737" t="s">
        <v>17</v>
      </c>
      <c r="I2737" t="s">
        <v>18</v>
      </c>
      <c r="J2737" t="s">
        <v>11252</v>
      </c>
      <c r="K2737" t="s">
        <v>11253</v>
      </c>
      <c r="L2737" t="s">
        <v>11254</v>
      </c>
      <c r="M2737" t="s">
        <v>11255</v>
      </c>
    </row>
    <row r="2738" spans="1:13">
      <c r="A2738">
        <v>2737</v>
      </c>
      <c r="B2738">
        <f>"060"</f>
        <v>0</v>
      </c>
      <c r="C2738" t="s">
        <v>11243</v>
      </c>
      <c r="D2738">
        <v>2024</v>
      </c>
      <c r="E2738" t="s">
        <v>28</v>
      </c>
      <c r="F2738" t="s">
        <v>15</v>
      </c>
      <c r="G2738" t="s">
        <v>16</v>
      </c>
      <c r="H2738" t="s">
        <v>17</v>
      </c>
      <c r="I2738" t="s">
        <v>18</v>
      </c>
      <c r="J2738" t="s">
        <v>11256</v>
      </c>
      <c r="K2738" t="s">
        <v>11257</v>
      </c>
      <c r="L2738" t="s">
        <v>11258</v>
      </c>
      <c r="M2738" t="s">
        <v>11259</v>
      </c>
    </row>
    <row r="2739" spans="1:13">
      <c r="A2739">
        <v>2738</v>
      </c>
      <c r="B2739">
        <f>"060"</f>
        <v>0</v>
      </c>
      <c r="C2739" t="s">
        <v>11243</v>
      </c>
      <c r="D2739">
        <v>2024</v>
      </c>
      <c r="E2739" t="s">
        <v>33</v>
      </c>
      <c r="F2739" t="s">
        <v>15</v>
      </c>
      <c r="G2739" t="s">
        <v>16</v>
      </c>
      <c r="H2739" t="s">
        <v>17</v>
      </c>
      <c r="I2739" t="s">
        <v>18</v>
      </c>
      <c r="J2739" t="s">
        <v>11260</v>
      </c>
      <c r="K2739" t="s">
        <v>11261</v>
      </c>
      <c r="L2739" t="s">
        <v>11262</v>
      </c>
      <c r="M2739" t="s">
        <v>11263</v>
      </c>
    </row>
    <row r="2740" spans="1:13">
      <c r="A2740">
        <v>2739</v>
      </c>
      <c r="B2740">
        <f>"060"</f>
        <v>0</v>
      </c>
      <c r="C2740" t="s">
        <v>11243</v>
      </c>
      <c r="D2740">
        <v>2024</v>
      </c>
      <c r="E2740" t="s">
        <v>38</v>
      </c>
      <c r="F2740" t="s">
        <v>15</v>
      </c>
      <c r="G2740" t="s">
        <v>16</v>
      </c>
      <c r="H2740" t="s">
        <v>17</v>
      </c>
      <c r="I2740" t="s">
        <v>18</v>
      </c>
      <c r="J2740" t="s">
        <v>11264</v>
      </c>
      <c r="K2740" t="s">
        <v>11265</v>
      </c>
      <c r="L2740" t="s">
        <v>11266</v>
      </c>
      <c r="M2740" t="s">
        <v>11267</v>
      </c>
    </row>
    <row r="2741" spans="1:13">
      <c r="A2741">
        <v>2740</v>
      </c>
      <c r="B2741">
        <f>"060"</f>
        <v>0</v>
      </c>
      <c r="C2741" t="s">
        <v>11243</v>
      </c>
      <c r="D2741">
        <v>2024</v>
      </c>
      <c r="E2741" t="s">
        <v>43</v>
      </c>
      <c r="F2741" t="s">
        <v>15</v>
      </c>
      <c r="G2741" t="s">
        <v>16</v>
      </c>
      <c r="H2741" t="s">
        <v>17</v>
      </c>
      <c r="I2741" t="s">
        <v>18</v>
      </c>
      <c r="J2741" t="s">
        <v>11268</v>
      </c>
      <c r="K2741" t="s">
        <v>11269</v>
      </c>
      <c r="L2741" t="s">
        <v>11270</v>
      </c>
      <c r="M2741" t="s">
        <v>11271</v>
      </c>
    </row>
    <row r="2742" spans="1:13">
      <c r="A2742">
        <v>2741</v>
      </c>
      <c r="B2742">
        <f>"060"</f>
        <v>0</v>
      </c>
      <c r="C2742" t="s">
        <v>11243</v>
      </c>
      <c r="D2742">
        <v>2024</v>
      </c>
      <c r="E2742" t="s">
        <v>377</v>
      </c>
      <c r="F2742" t="s">
        <v>15</v>
      </c>
      <c r="G2742" t="s">
        <v>16</v>
      </c>
      <c r="H2742" t="s">
        <v>17</v>
      </c>
      <c r="I2742" t="s">
        <v>18</v>
      </c>
      <c r="J2742" t="s">
        <v>11272</v>
      </c>
      <c r="K2742" t="s">
        <v>11273</v>
      </c>
      <c r="L2742" t="s">
        <v>11274</v>
      </c>
      <c r="M2742" t="s">
        <v>11275</v>
      </c>
    </row>
    <row r="2743" spans="1:13">
      <c r="A2743">
        <v>2742</v>
      </c>
      <c r="B2743">
        <f>"060"</f>
        <v>0</v>
      </c>
      <c r="C2743" t="s">
        <v>11243</v>
      </c>
      <c r="D2743">
        <v>2024</v>
      </c>
      <c r="E2743" t="s">
        <v>48</v>
      </c>
      <c r="F2743" t="s">
        <v>15</v>
      </c>
      <c r="G2743" t="s">
        <v>16</v>
      </c>
      <c r="H2743" t="s">
        <v>17</v>
      </c>
      <c r="I2743" t="s">
        <v>18</v>
      </c>
      <c r="J2743" t="s">
        <v>11276</v>
      </c>
      <c r="K2743" t="s">
        <v>11277</v>
      </c>
      <c r="L2743" t="s">
        <v>11278</v>
      </c>
      <c r="M2743" t="s">
        <v>11279</v>
      </c>
    </row>
    <row r="2744" spans="1:13">
      <c r="A2744">
        <v>2743</v>
      </c>
      <c r="B2744">
        <f>"060"</f>
        <v>0</v>
      </c>
      <c r="C2744" t="s">
        <v>11243</v>
      </c>
      <c r="D2744">
        <v>2024</v>
      </c>
      <c r="E2744" t="s">
        <v>53</v>
      </c>
      <c r="F2744" t="s">
        <v>15</v>
      </c>
      <c r="G2744" t="s">
        <v>16</v>
      </c>
      <c r="H2744" t="s">
        <v>17</v>
      </c>
      <c r="I2744" t="s">
        <v>18</v>
      </c>
      <c r="J2744" t="s">
        <v>11280</v>
      </c>
      <c r="K2744" t="s">
        <v>11281</v>
      </c>
      <c r="L2744" t="s">
        <v>11282</v>
      </c>
      <c r="M2744" t="s">
        <v>11283</v>
      </c>
    </row>
    <row r="2745" spans="1:13">
      <c r="A2745">
        <v>2744</v>
      </c>
      <c r="B2745">
        <f>"060"</f>
        <v>0</v>
      </c>
      <c r="C2745" t="s">
        <v>11243</v>
      </c>
      <c r="D2745">
        <v>2024</v>
      </c>
      <c r="E2745" t="s">
        <v>456</v>
      </c>
      <c r="F2745" t="s">
        <v>15</v>
      </c>
      <c r="G2745" t="s">
        <v>16</v>
      </c>
      <c r="H2745" t="s">
        <v>17</v>
      </c>
      <c r="I2745" t="s">
        <v>18</v>
      </c>
      <c r="J2745" t="s">
        <v>11284</v>
      </c>
      <c r="K2745" t="s">
        <v>11285</v>
      </c>
      <c r="L2745" t="s">
        <v>11286</v>
      </c>
      <c r="M2745" t="s">
        <v>11287</v>
      </c>
    </row>
    <row r="2746" spans="1:13">
      <c r="A2746">
        <v>2745</v>
      </c>
      <c r="B2746">
        <f>"060"</f>
        <v>0</v>
      </c>
      <c r="C2746" t="s">
        <v>11243</v>
      </c>
      <c r="D2746">
        <v>2024</v>
      </c>
      <c r="E2746" t="s">
        <v>58</v>
      </c>
      <c r="F2746" t="s">
        <v>15</v>
      </c>
      <c r="G2746" t="s">
        <v>16</v>
      </c>
      <c r="H2746" t="s">
        <v>17</v>
      </c>
      <c r="I2746" t="s">
        <v>18</v>
      </c>
      <c r="J2746" t="s">
        <v>11288</v>
      </c>
      <c r="K2746" t="s">
        <v>11289</v>
      </c>
      <c r="L2746" t="s">
        <v>11290</v>
      </c>
      <c r="M2746" t="s">
        <v>11291</v>
      </c>
    </row>
    <row r="2747" spans="1:13">
      <c r="A2747">
        <v>2746</v>
      </c>
      <c r="B2747">
        <f>"060"</f>
        <v>0</v>
      </c>
      <c r="C2747" t="s">
        <v>11243</v>
      </c>
      <c r="D2747">
        <v>2024</v>
      </c>
      <c r="E2747" t="s">
        <v>63</v>
      </c>
      <c r="F2747" t="s">
        <v>15</v>
      </c>
      <c r="G2747" t="s">
        <v>16</v>
      </c>
      <c r="H2747" t="s">
        <v>17</v>
      </c>
      <c r="I2747" t="s">
        <v>18</v>
      </c>
      <c r="J2747" t="s">
        <v>11292</v>
      </c>
      <c r="K2747" t="s">
        <v>11293</v>
      </c>
      <c r="L2747" t="s">
        <v>11294</v>
      </c>
      <c r="M2747" t="s">
        <v>11295</v>
      </c>
    </row>
    <row r="2748" spans="1:13">
      <c r="A2748">
        <v>2747</v>
      </c>
      <c r="B2748">
        <f>"060"</f>
        <v>0</v>
      </c>
      <c r="C2748" t="s">
        <v>11243</v>
      </c>
      <c r="D2748">
        <v>2024</v>
      </c>
      <c r="E2748" t="s">
        <v>73</v>
      </c>
      <c r="F2748" t="s">
        <v>15</v>
      </c>
      <c r="G2748" t="s">
        <v>16</v>
      </c>
      <c r="H2748" t="s">
        <v>17</v>
      </c>
      <c r="I2748" t="s">
        <v>18</v>
      </c>
      <c r="J2748" t="s">
        <v>11296</v>
      </c>
      <c r="K2748" t="s">
        <v>11297</v>
      </c>
      <c r="L2748" t="s">
        <v>11298</v>
      </c>
      <c r="M2748" t="s">
        <v>11299</v>
      </c>
    </row>
    <row r="2749" spans="1:13">
      <c r="A2749">
        <v>2748</v>
      </c>
      <c r="B2749">
        <f>"060"</f>
        <v>0</v>
      </c>
      <c r="C2749" t="s">
        <v>11243</v>
      </c>
      <c r="D2749">
        <v>2024</v>
      </c>
      <c r="E2749" t="s">
        <v>473</v>
      </c>
      <c r="F2749" t="s">
        <v>15</v>
      </c>
      <c r="G2749" t="s">
        <v>16</v>
      </c>
      <c r="H2749" t="s">
        <v>17</v>
      </c>
      <c r="I2749" t="s">
        <v>18</v>
      </c>
      <c r="J2749" t="s">
        <v>11300</v>
      </c>
      <c r="K2749" t="s">
        <v>11301</v>
      </c>
      <c r="L2749" t="s">
        <v>11302</v>
      </c>
      <c r="M2749" t="s">
        <v>11303</v>
      </c>
    </row>
    <row r="2750" spans="1:13">
      <c r="A2750">
        <v>2749</v>
      </c>
      <c r="B2750">
        <f>"060"</f>
        <v>0</v>
      </c>
      <c r="C2750" t="s">
        <v>11243</v>
      </c>
      <c r="D2750">
        <v>2024</v>
      </c>
      <c r="E2750" t="s">
        <v>478</v>
      </c>
      <c r="F2750" t="s">
        <v>15</v>
      </c>
      <c r="G2750" t="s">
        <v>16</v>
      </c>
      <c r="H2750" t="s">
        <v>17</v>
      </c>
      <c r="I2750" t="s">
        <v>18</v>
      </c>
      <c r="J2750" t="s">
        <v>11304</v>
      </c>
      <c r="K2750" t="s">
        <v>11305</v>
      </c>
      <c r="L2750" t="s">
        <v>11306</v>
      </c>
      <c r="M2750" t="s">
        <v>11307</v>
      </c>
    </row>
    <row r="2751" spans="1:13">
      <c r="A2751">
        <v>2750</v>
      </c>
      <c r="B2751">
        <f>"060"</f>
        <v>0</v>
      </c>
      <c r="C2751" t="s">
        <v>11243</v>
      </c>
      <c r="D2751">
        <v>2024</v>
      </c>
      <c r="E2751" t="s">
        <v>483</v>
      </c>
      <c r="F2751" t="s">
        <v>15</v>
      </c>
      <c r="G2751" t="s">
        <v>16</v>
      </c>
      <c r="H2751" t="s">
        <v>17</v>
      </c>
      <c r="I2751" t="s">
        <v>18</v>
      </c>
      <c r="J2751" t="s">
        <v>11308</v>
      </c>
      <c r="K2751" t="s">
        <v>11309</v>
      </c>
      <c r="L2751" t="s">
        <v>11310</v>
      </c>
      <c r="M2751" t="s">
        <v>11311</v>
      </c>
    </row>
    <row r="2752" spans="1:13">
      <c r="A2752">
        <v>2751</v>
      </c>
      <c r="B2752">
        <f>"060"</f>
        <v>0</v>
      </c>
      <c r="C2752" t="s">
        <v>11243</v>
      </c>
      <c r="D2752">
        <v>2024</v>
      </c>
      <c r="E2752" t="s">
        <v>83</v>
      </c>
      <c r="F2752" t="s">
        <v>15</v>
      </c>
      <c r="G2752" t="s">
        <v>16</v>
      </c>
      <c r="H2752" t="s">
        <v>17</v>
      </c>
      <c r="I2752" t="s">
        <v>18</v>
      </c>
      <c r="J2752" t="s">
        <v>11312</v>
      </c>
      <c r="K2752" t="s">
        <v>11313</v>
      </c>
      <c r="L2752" t="s">
        <v>11314</v>
      </c>
      <c r="M2752" t="s">
        <v>11315</v>
      </c>
    </row>
    <row r="2753" spans="1:13">
      <c r="A2753">
        <v>2752</v>
      </c>
      <c r="B2753">
        <f>"060"</f>
        <v>0</v>
      </c>
      <c r="C2753" t="s">
        <v>11243</v>
      </c>
      <c r="D2753">
        <v>2024</v>
      </c>
      <c r="E2753" t="s">
        <v>88</v>
      </c>
      <c r="F2753" t="s">
        <v>15</v>
      </c>
      <c r="G2753" t="s">
        <v>16</v>
      </c>
      <c r="H2753" t="s">
        <v>17</v>
      </c>
      <c r="I2753" t="s">
        <v>18</v>
      </c>
      <c r="J2753" t="s">
        <v>11316</v>
      </c>
      <c r="K2753" t="s">
        <v>11317</v>
      </c>
      <c r="L2753" t="s">
        <v>11318</v>
      </c>
      <c r="M2753" t="s">
        <v>11319</v>
      </c>
    </row>
    <row r="2754" spans="1:13">
      <c r="A2754">
        <v>2753</v>
      </c>
      <c r="B2754">
        <f>"060"</f>
        <v>0</v>
      </c>
      <c r="C2754" t="s">
        <v>11243</v>
      </c>
      <c r="D2754">
        <v>2024</v>
      </c>
      <c r="E2754" t="s">
        <v>98</v>
      </c>
      <c r="F2754" t="s">
        <v>15</v>
      </c>
      <c r="G2754" t="s">
        <v>16</v>
      </c>
      <c r="H2754" t="s">
        <v>17</v>
      </c>
      <c r="I2754" t="s">
        <v>18</v>
      </c>
      <c r="J2754" t="s">
        <v>11320</v>
      </c>
      <c r="K2754" t="s">
        <v>11321</v>
      </c>
      <c r="L2754" t="s">
        <v>11322</v>
      </c>
      <c r="M2754" t="s">
        <v>11323</v>
      </c>
    </row>
    <row r="2755" spans="1:13">
      <c r="A2755">
        <v>2754</v>
      </c>
      <c r="B2755">
        <f>"060"</f>
        <v>0</v>
      </c>
      <c r="C2755" t="s">
        <v>11243</v>
      </c>
      <c r="D2755">
        <v>2024</v>
      </c>
      <c r="E2755" t="s">
        <v>504</v>
      </c>
      <c r="F2755" t="s">
        <v>15</v>
      </c>
      <c r="G2755" t="s">
        <v>16</v>
      </c>
      <c r="H2755" t="s">
        <v>17</v>
      </c>
      <c r="I2755" t="s">
        <v>18</v>
      </c>
      <c r="J2755" t="s">
        <v>11324</v>
      </c>
      <c r="K2755" t="s">
        <v>11325</v>
      </c>
      <c r="L2755" t="s">
        <v>11326</v>
      </c>
      <c r="M2755" t="s">
        <v>11327</v>
      </c>
    </row>
    <row r="2756" spans="1:13">
      <c r="A2756">
        <v>2755</v>
      </c>
      <c r="B2756">
        <f>"060"</f>
        <v>0</v>
      </c>
      <c r="C2756" t="s">
        <v>11243</v>
      </c>
      <c r="D2756">
        <v>2024</v>
      </c>
      <c r="E2756" t="s">
        <v>509</v>
      </c>
      <c r="F2756" t="s">
        <v>15</v>
      </c>
      <c r="G2756" t="s">
        <v>16</v>
      </c>
      <c r="H2756" t="s">
        <v>17</v>
      </c>
      <c r="I2756" t="s">
        <v>18</v>
      </c>
      <c r="J2756" t="s">
        <v>11328</v>
      </c>
      <c r="K2756" t="s">
        <v>11329</v>
      </c>
      <c r="L2756" t="s">
        <v>11330</v>
      </c>
      <c r="M2756" t="s">
        <v>11331</v>
      </c>
    </row>
    <row r="2757" spans="1:13">
      <c r="A2757">
        <v>2756</v>
      </c>
      <c r="B2757">
        <f>"060"</f>
        <v>0</v>
      </c>
      <c r="C2757" t="s">
        <v>11243</v>
      </c>
      <c r="D2757">
        <v>2024</v>
      </c>
      <c r="E2757" t="s">
        <v>103</v>
      </c>
      <c r="F2757" t="s">
        <v>15</v>
      </c>
      <c r="G2757" t="s">
        <v>16</v>
      </c>
      <c r="H2757" t="s">
        <v>17</v>
      </c>
      <c r="I2757" t="s">
        <v>18</v>
      </c>
      <c r="J2757" t="s">
        <v>11332</v>
      </c>
      <c r="K2757" t="s">
        <v>11333</v>
      </c>
      <c r="L2757" t="s">
        <v>11334</v>
      </c>
      <c r="M2757" t="s">
        <v>11335</v>
      </c>
    </row>
    <row r="2758" spans="1:13">
      <c r="A2758">
        <v>2757</v>
      </c>
      <c r="B2758">
        <f>"060"</f>
        <v>0</v>
      </c>
      <c r="C2758" t="s">
        <v>11243</v>
      </c>
      <c r="D2758">
        <v>2024</v>
      </c>
      <c r="E2758" t="s">
        <v>108</v>
      </c>
      <c r="F2758" t="s">
        <v>15</v>
      </c>
      <c r="G2758" t="s">
        <v>16</v>
      </c>
      <c r="H2758" t="s">
        <v>17</v>
      </c>
      <c r="I2758" t="s">
        <v>18</v>
      </c>
      <c r="J2758" t="s">
        <v>11336</v>
      </c>
      <c r="K2758" t="s">
        <v>11337</v>
      </c>
      <c r="L2758" t="s">
        <v>11338</v>
      </c>
      <c r="M2758" t="s">
        <v>11339</v>
      </c>
    </row>
    <row r="2759" spans="1:13">
      <c r="A2759">
        <v>2758</v>
      </c>
      <c r="B2759">
        <f>"060"</f>
        <v>0</v>
      </c>
      <c r="C2759" t="s">
        <v>11243</v>
      </c>
      <c r="D2759">
        <v>2024</v>
      </c>
      <c r="E2759" t="s">
        <v>113</v>
      </c>
      <c r="F2759" t="s">
        <v>15</v>
      </c>
      <c r="G2759" t="s">
        <v>16</v>
      </c>
      <c r="H2759" t="s">
        <v>17</v>
      </c>
      <c r="I2759" t="s">
        <v>18</v>
      </c>
      <c r="J2759" t="s">
        <v>11340</v>
      </c>
      <c r="K2759" t="s">
        <v>11341</v>
      </c>
      <c r="L2759" t="s">
        <v>11342</v>
      </c>
      <c r="M2759" t="s">
        <v>11343</v>
      </c>
    </row>
    <row r="2760" spans="1:13">
      <c r="A2760">
        <v>2759</v>
      </c>
      <c r="B2760">
        <f>"060"</f>
        <v>0</v>
      </c>
      <c r="C2760" t="s">
        <v>11243</v>
      </c>
      <c r="D2760">
        <v>2024</v>
      </c>
      <c r="E2760" t="s">
        <v>118</v>
      </c>
      <c r="F2760" t="s">
        <v>15</v>
      </c>
      <c r="G2760" t="s">
        <v>16</v>
      </c>
      <c r="H2760" t="s">
        <v>17</v>
      </c>
      <c r="I2760" t="s">
        <v>18</v>
      </c>
      <c r="J2760" t="s">
        <v>11344</v>
      </c>
      <c r="K2760" t="s">
        <v>11345</v>
      </c>
      <c r="L2760" t="s">
        <v>11346</v>
      </c>
      <c r="M2760" t="s">
        <v>11347</v>
      </c>
    </row>
    <row r="2761" spans="1:13">
      <c r="A2761">
        <v>2760</v>
      </c>
      <c r="B2761">
        <f>"060"</f>
        <v>0</v>
      </c>
      <c r="C2761" t="s">
        <v>11243</v>
      </c>
      <c r="D2761">
        <v>2024</v>
      </c>
      <c r="E2761" t="s">
        <v>128</v>
      </c>
      <c r="F2761" t="s">
        <v>15</v>
      </c>
      <c r="G2761" t="s">
        <v>16</v>
      </c>
      <c r="H2761" t="s">
        <v>17</v>
      </c>
      <c r="I2761" t="s">
        <v>18</v>
      </c>
      <c r="J2761" t="s">
        <v>11348</v>
      </c>
      <c r="K2761" t="s">
        <v>11349</v>
      </c>
      <c r="L2761" t="s">
        <v>11350</v>
      </c>
      <c r="M2761" t="s">
        <v>11351</v>
      </c>
    </row>
    <row r="2762" spans="1:13">
      <c r="A2762">
        <v>2761</v>
      </c>
      <c r="B2762">
        <f>"060"</f>
        <v>0</v>
      </c>
      <c r="C2762" t="s">
        <v>11243</v>
      </c>
      <c r="D2762">
        <v>2024</v>
      </c>
      <c r="E2762" t="s">
        <v>138</v>
      </c>
      <c r="F2762" t="s">
        <v>15</v>
      </c>
      <c r="G2762" t="s">
        <v>16</v>
      </c>
      <c r="H2762" t="s">
        <v>17</v>
      </c>
      <c r="I2762" t="s">
        <v>18</v>
      </c>
      <c r="J2762" t="s">
        <v>11352</v>
      </c>
      <c r="K2762" t="s">
        <v>11353</v>
      </c>
      <c r="L2762" t="s">
        <v>11354</v>
      </c>
      <c r="M2762" t="s">
        <v>11355</v>
      </c>
    </row>
    <row r="2763" spans="1:13">
      <c r="A2763">
        <v>2762</v>
      </c>
      <c r="B2763">
        <f>"060"</f>
        <v>0</v>
      </c>
      <c r="C2763" t="s">
        <v>11243</v>
      </c>
      <c r="D2763">
        <v>2024</v>
      </c>
      <c r="E2763" t="s">
        <v>183</v>
      </c>
      <c r="F2763" t="s">
        <v>15</v>
      </c>
      <c r="G2763" t="s">
        <v>16</v>
      </c>
      <c r="H2763" t="s">
        <v>17</v>
      </c>
      <c r="I2763" t="s">
        <v>18</v>
      </c>
      <c r="J2763" t="s">
        <v>11356</v>
      </c>
      <c r="K2763" t="s">
        <v>11357</v>
      </c>
      <c r="L2763" t="s">
        <v>11358</v>
      </c>
      <c r="M2763" t="s">
        <v>11359</v>
      </c>
    </row>
    <row r="2764" spans="1:13">
      <c r="A2764">
        <v>2763</v>
      </c>
      <c r="B2764">
        <f>"060"</f>
        <v>0</v>
      </c>
      <c r="C2764" t="s">
        <v>11243</v>
      </c>
      <c r="D2764">
        <v>2024</v>
      </c>
      <c r="E2764" t="s">
        <v>218</v>
      </c>
      <c r="F2764" t="s">
        <v>15</v>
      </c>
      <c r="G2764" t="s">
        <v>16</v>
      </c>
      <c r="H2764" t="s">
        <v>17</v>
      </c>
      <c r="I2764" t="s">
        <v>18</v>
      </c>
      <c r="J2764" t="s">
        <v>11360</v>
      </c>
      <c r="K2764" t="s">
        <v>11361</v>
      </c>
      <c r="L2764" t="s">
        <v>11362</v>
      </c>
      <c r="M2764" t="s">
        <v>11363</v>
      </c>
    </row>
    <row r="2765" spans="1:13">
      <c r="A2765">
        <v>2764</v>
      </c>
      <c r="B2765">
        <f>"060"</f>
        <v>0</v>
      </c>
      <c r="C2765" t="s">
        <v>11243</v>
      </c>
      <c r="D2765">
        <v>2024</v>
      </c>
      <c r="E2765" t="s">
        <v>303</v>
      </c>
      <c r="F2765" t="s">
        <v>15</v>
      </c>
      <c r="G2765" t="s">
        <v>16</v>
      </c>
      <c r="H2765" t="s">
        <v>17</v>
      </c>
      <c r="I2765" t="s">
        <v>18</v>
      </c>
      <c r="J2765" t="s">
        <v>11364</v>
      </c>
      <c r="K2765" t="s">
        <v>11365</v>
      </c>
      <c r="L2765" t="s">
        <v>11366</v>
      </c>
      <c r="M2765" t="s">
        <v>11367</v>
      </c>
    </row>
    <row r="2766" spans="1:13">
      <c r="A2766">
        <v>2765</v>
      </c>
      <c r="B2766">
        <f>"060"</f>
        <v>0</v>
      </c>
      <c r="C2766" t="s">
        <v>11243</v>
      </c>
      <c r="D2766">
        <v>2024</v>
      </c>
      <c r="E2766" t="s">
        <v>692</v>
      </c>
      <c r="F2766" t="s">
        <v>15</v>
      </c>
      <c r="G2766" t="s">
        <v>16</v>
      </c>
      <c r="H2766" t="s">
        <v>17</v>
      </c>
      <c r="I2766" t="s">
        <v>18</v>
      </c>
      <c r="J2766" t="s">
        <v>11368</v>
      </c>
      <c r="K2766" t="s">
        <v>11369</v>
      </c>
      <c r="L2766" t="s">
        <v>11370</v>
      </c>
      <c r="M2766" t="s">
        <v>11371</v>
      </c>
    </row>
    <row r="2767" spans="1:13">
      <c r="A2767">
        <v>2766</v>
      </c>
      <c r="B2767">
        <f>"061"</f>
        <v>0</v>
      </c>
      <c r="C2767" t="s">
        <v>11372</v>
      </c>
      <c r="D2767">
        <v>2024</v>
      </c>
      <c r="E2767" t="s">
        <v>419</v>
      </c>
      <c r="F2767" t="s">
        <v>15</v>
      </c>
      <c r="G2767" t="s">
        <v>16</v>
      </c>
      <c r="H2767" t="s">
        <v>17</v>
      </c>
      <c r="I2767" t="s">
        <v>18</v>
      </c>
      <c r="J2767" t="s">
        <v>11373</v>
      </c>
      <c r="K2767" t="s">
        <v>11374</v>
      </c>
      <c r="L2767" t="s">
        <v>11375</v>
      </c>
      <c r="M2767" t="s">
        <v>11376</v>
      </c>
    </row>
    <row r="2768" spans="1:13">
      <c r="A2768">
        <v>2767</v>
      </c>
      <c r="B2768">
        <f>"061"</f>
        <v>0</v>
      </c>
      <c r="C2768" t="s">
        <v>11372</v>
      </c>
      <c r="D2768">
        <v>2024</v>
      </c>
      <c r="E2768" t="s">
        <v>14</v>
      </c>
      <c r="F2768" t="s">
        <v>15</v>
      </c>
      <c r="G2768" t="s">
        <v>16</v>
      </c>
      <c r="H2768" t="s">
        <v>17</v>
      </c>
      <c r="I2768" t="s">
        <v>18</v>
      </c>
      <c r="J2768" t="s">
        <v>11377</v>
      </c>
      <c r="K2768" t="s">
        <v>11378</v>
      </c>
      <c r="L2768" t="s">
        <v>11379</v>
      </c>
      <c r="M2768" t="s">
        <v>11380</v>
      </c>
    </row>
    <row r="2769" spans="1:13">
      <c r="A2769">
        <v>2768</v>
      </c>
      <c r="B2769">
        <f>"061"</f>
        <v>0</v>
      </c>
      <c r="C2769" t="s">
        <v>11372</v>
      </c>
      <c r="D2769">
        <v>2024</v>
      </c>
      <c r="E2769" t="s">
        <v>23</v>
      </c>
      <c r="F2769" t="s">
        <v>15</v>
      </c>
      <c r="G2769" t="s">
        <v>16</v>
      </c>
      <c r="H2769" t="s">
        <v>17</v>
      </c>
      <c r="I2769" t="s">
        <v>18</v>
      </c>
      <c r="J2769" t="s">
        <v>11381</v>
      </c>
      <c r="K2769" t="s">
        <v>11382</v>
      </c>
      <c r="L2769" t="s">
        <v>11383</v>
      </c>
      <c r="M2769" t="s">
        <v>11384</v>
      </c>
    </row>
    <row r="2770" spans="1:13">
      <c r="A2770">
        <v>2769</v>
      </c>
      <c r="B2770">
        <f>"061"</f>
        <v>0</v>
      </c>
      <c r="C2770" t="s">
        <v>11372</v>
      </c>
      <c r="D2770">
        <v>2024</v>
      </c>
      <c r="E2770" t="s">
        <v>28</v>
      </c>
      <c r="F2770" t="s">
        <v>15</v>
      </c>
      <c r="G2770" t="s">
        <v>16</v>
      </c>
      <c r="H2770" t="s">
        <v>17</v>
      </c>
      <c r="I2770" t="s">
        <v>18</v>
      </c>
      <c r="J2770" t="s">
        <v>11385</v>
      </c>
      <c r="K2770" t="s">
        <v>11386</v>
      </c>
      <c r="L2770" t="s">
        <v>11387</v>
      </c>
      <c r="M2770" t="s">
        <v>11388</v>
      </c>
    </row>
    <row r="2771" spans="1:13">
      <c r="A2771">
        <v>2770</v>
      </c>
      <c r="B2771">
        <f>"061"</f>
        <v>0</v>
      </c>
      <c r="C2771" t="s">
        <v>11372</v>
      </c>
      <c r="D2771">
        <v>2024</v>
      </c>
      <c r="E2771" t="s">
        <v>33</v>
      </c>
      <c r="F2771" t="s">
        <v>15</v>
      </c>
      <c r="G2771" t="s">
        <v>16</v>
      </c>
      <c r="H2771" t="s">
        <v>17</v>
      </c>
      <c r="I2771" t="s">
        <v>18</v>
      </c>
      <c r="J2771" t="s">
        <v>11389</v>
      </c>
      <c r="K2771" t="s">
        <v>11390</v>
      </c>
      <c r="L2771" t="s">
        <v>11391</v>
      </c>
      <c r="M2771" t="s">
        <v>11392</v>
      </c>
    </row>
    <row r="2772" spans="1:13">
      <c r="A2772">
        <v>2771</v>
      </c>
      <c r="B2772">
        <f>"061"</f>
        <v>0</v>
      </c>
      <c r="C2772" t="s">
        <v>11372</v>
      </c>
      <c r="D2772">
        <v>2024</v>
      </c>
      <c r="E2772" t="s">
        <v>38</v>
      </c>
      <c r="F2772" t="s">
        <v>15</v>
      </c>
      <c r="G2772" t="s">
        <v>16</v>
      </c>
      <c r="H2772" t="s">
        <v>17</v>
      </c>
      <c r="I2772" t="s">
        <v>18</v>
      </c>
      <c r="J2772" t="s">
        <v>11393</v>
      </c>
      <c r="K2772" t="s">
        <v>11394</v>
      </c>
      <c r="L2772" t="s">
        <v>11395</v>
      </c>
      <c r="M2772" t="s">
        <v>11396</v>
      </c>
    </row>
    <row r="2773" spans="1:13">
      <c r="A2773">
        <v>2772</v>
      </c>
      <c r="B2773">
        <f>"061"</f>
        <v>0</v>
      </c>
      <c r="C2773" t="s">
        <v>11372</v>
      </c>
      <c r="D2773">
        <v>2024</v>
      </c>
      <c r="E2773" t="s">
        <v>43</v>
      </c>
      <c r="F2773" t="s">
        <v>15</v>
      </c>
      <c r="G2773" t="s">
        <v>16</v>
      </c>
      <c r="H2773" t="s">
        <v>17</v>
      </c>
      <c r="I2773" t="s">
        <v>18</v>
      </c>
      <c r="J2773" t="s">
        <v>11397</v>
      </c>
      <c r="K2773" t="s">
        <v>11398</v>
      </c>
      <c r="L2773" t="s">
        <v>11399</v>
      </c>
      <c r="M2773" t="s">
        <v>11400</v>
      </c>
    </row>
    <row r="2774" spans="1:13">
      <c r="A2774">
        <v>2773</v>
      </c>
      <c r="B2774">
        <f>"061"</f>
        <v>0</v>
      </c>
      <c r="C2774" t="s">
        <v>11372</v>
      </c>
      <c r="D2774">
        <v>2024</v>
      </c>
      <c r="E2774" t="s">
        <v>377</v>
      </c>
      <c r="F2774" t="s">
        <v>15</v>
      </c>
      <c r="G2774" t="s">
        <v>16</v>
      </c>
      <c r="H2774" t="s">
        <v>17</v>
      </c>
      <c r="I2774" t="s">
        <v>18</v>
      </c>
      <c r="J2774" t="s">
        <v>11401</v>
      </c>
      <c r="K2774" t="s">
        <v>11402</v>
      </c>
      <c r="L2774" t="s">
        <v>11403</v>
      </c>
      <c r="M2774" t="s">
        <v>11404</v>
      </c>
    </row>
    <row r="2775" spans="1:13">
      <c r="A2775">
        <v>2774</v>
      </c>
      <c r="B2775">
        <f>"061"</f>
        <v>0</v>
      </c>
      <c r="C2775" t="s">
        <v>11372</v>
      </c>
      <c r="D2775">
        <v>2024</v>
      </c>
      <c r="E2775" t="s">
        <v>48</v>
      </c>
      <c r="F2775" t="s">
        <v>15</v>
      </c>
      <c r="G2775" t="s">
        <v>16</v>
      </c>
      <c r="H2775" t="s">
        <v>17</v>
      </c>
      <c r="I2775" t="s">
        <v>18</v>
      </c>
      <c r="J2775" t="s">
        <v>11405</v>
      </c>
      <c r="K2775" t="s">
        <v>11406</v>
      </c>
      <c r="L2775" t="s">
        <v>11407</v>
      </c>
      <c r="M2775" t="s">
        <v>11408</v>
      </c>
    </row>
    <row r="2776" spans="1:13">
      <c r="A2776">
        <v>2775</v>
      </c>
      <c r="B2776">
        <f>"061"</f>
        <v>0</v>
      </c>
      <c r="C2776" t="s">
        <v>11372</v>
      </c>
      <c r="D2776">
        <v>2024</v>
      </c>
      <c r="E2776" t="s">
        <v>53</v>
      </c>
      <c r="F2776" t="s">
        <v>15</v>
      </c>
      <c r="G2776" t="s">
        <v>16</v>
      </c>
      <c r="H2776" t="s">
        <v>17</v>
      </c>
      <c r="I2776" t="s">
        <v>18</v>
      </c>
      <c r="J2776" t="s">
        <v>11409</v>
      </c>
      <c r="K2776" t="s">
        <v>11410</v>
      </c>
      <c r="L2776" t="s">
        <v>11411</v>
      </c>
      <c r="M2776" t="s">
        <v>11412</v>
      </c>
    </row>
    <row r="2777" spans="1:13">
      <c r="A2777">
        <v>2776</v>
      </c>
      <c r="B2777">
        <f>"061"</f>
        <v>0</v>
      </c>
      <c r="C2777" t="s">
        <v>11372</v>
      </c>
      <c r="D2777">
        <v>2024</v>
      </c>
      <c r="E2777" t="s">
        <v>58</v>
      </c>
      <c r="F2777" t="s">
        <v>15</v>
      </c>
      <c r="G2777" t="s">
        <v>16</v>
      </c>
      <c r="H2777" t="s">
        <v>17</v>
      </c>
      <c r="I2777" t="s">
        <v>18</v>
      </c>
      <c r="J2777" t="s">
        <v>11413</v>
      </c>
      <c r="K2777" t="s">
        <v>11414</v>
      </c>
      <c r="L2777" t="s">
        <v>11415</v>
      </c>
      <c r="M2777" t="s">
        <v>11416</v>
      </c>
    </row>
    <row r="2778" spans="1:13">
      <c r="A2778">
        <v>2777</v>
      </c>
      <c r="B2778">
        <f>"061"</f>
        <v>0</v>
      </c>
      <c r="C2778" t="s">
        <v>11372</v>
      </c>
      <c r="D2778">
        <v>2024</v>
      </c>
      <c r="E2778" t="s">
        <v>98</v>
      </c>
      <c r="F2778" t="s">
        <v>15</v>
      </c>
      <c r="G2778" t="s">
        <v>16</v>
      </c>
      <c r="H2778" t="s">
        <v>17</v>
      </c>
      <c r="I2778" t="s">
        <v>18</v>
      </c>
      <c r="J2778" t="s">
        <v>11417</v>
      </c>
      <c r="K2778" t="s">
        <v>11418</v>
      </c>
      <c r="L2778" t="s">
        <v>11419</v>
      </c>
      <c r="M2778" t="s">
        <v>11420</v>
      </c>
    </row>
    <row r="2779" spans="1:13">
      <c r="A2779">
        <v>2778</v>
      </c>
      <c r="B2779">
        <f>"061"</f>
        <v>0</v>
      </c>
      <c r="C2779" t="s">
        <v>11372</v>
      </c>
      <c r="D2779">
        <v>2024</v>
      </c>
      <c r="E2779" t="s">
        <v>138</v>
      </c>
      <c r="F2779" t="s">
        <v>15</v>
      </c>
      <c r="G2779" t="s">
        <v>16</v>
      </c>
      <c r="H2779" t="s">
        <v>17</v>
      </c>
      <c r="I2779" t="s">
        <v>18</v>
      </c>
      <c r="J2779" t="s">
        <v>11421</v>
      </c>
      <c r="K2779" t="s">
        <v>11422</v>
      </c>
      <c r="L2779" t="s">
        <v>11423</v>
      </c>
      <c r="M2779" t="s">
        <v>11424</v>
      </c>
    </row>
    <row r="2780" spans="1:13">
      <c r="A2780">
        <v>2779</v>
      </c>
      <c r="B2780">
        <f>"061"</f>
        <v>0</v>
      </c>
      <c r="C2780" t="s">
        <v>11372</v>
      </c>
      <c r="D2780">
        <v>2024</v>
      </c>
      <c r="E2780" t="s">
        <v>183</v>
      </c>
      <c r="F2780" t="s">
        <v>15</v>
      </c>
      <c r="G2780" t="s">
        <v>16</v>
      </c>
      <c r="H2780" t="s">
        <v>17</v>
      </c>
      <c r="I2780" t="s">
        <v>18</v>
      </c>
      <c r="J2780" t="s">
        <v>11425</v>
      </c>
      <c r="K2780" t="s">
        <v>11426</v>
      </c>
      <c r="L2780" t="s">
        <v>11427</v>
      </c>
      <c r="M2780" t="s">
        <v>11428</v>
      </c>
    </row>
    <row r="2781" spans="1:13">
      <c r="A2781">
        <v>2780</v>
      </c>
      <c r="B2781">
        <f>"061"</f>
        <v>0</v>
      </c>
      <c r="C2781" t="s">
        <v>11372</v>
      </c>
      <c r="D2781">
        <v>2024</v>
      </c>
      <c r="E2781" t="s">
        <v>218</v>
      </c>
      <c r="F2781" t="s">
        <v>15</v>
      </c>
      <c r="G2781" t="s">
        <v>16</v>
      </c>
      <c r="H2781" t="s">
        <v>17</v>
      </c>
      <c r="I2781" t="s">
        <v>18</v>
      </c>
      <c r="J2781" t="s">
        <v>11429</v>
      </c>
      <c r="K2781" t="s">
        <v>11430</v>
      </c>
      <c r="L2781" t="s">
        <v>11431</v>
      </c>
      <c r="M2781" t="s">
        <v>11432</v>
      </c>
    </row>
    <row r="2782" spans="1:13">
      <c r="A2782">
        <v>2781</v>
      </c>
      <c r="B2782">
        <f>"061"</f>
        <v>0</v>
      </c>
      <c r="C2782" t="s">
        <v>11372</v>
      </c>
      <c r="D2782">
        <v>2024</v>
      </c>
      <c r="E2782" t="s">
        <v>303</v>
      </c>
      <c r="F2782" t="s">
        <v>15</v>
      </c>
      <c r="G2782" t="s">
        <v>16</v>
      </c>
      <c r="H2782" t="s">
        <v>17</v>
      </c>
      <c r="I2782" t="s">
        <v>18</v>
      </c>
      <c r="J2782" t="s">
        <v>11433</v>
      </c>
      <c r="K2782" t="s">
        <v>11434</v>
      </c>
      <c r="L2782" t="s">
        <v>11435</v>
      </c>
      <c r="M2782" t="s">
        <v>11436</v>
      </c>
    </row>
    <row r="2783" spans="1:13">
      <c r="A2783">
        <v>2782</v>
      </c>
      <c r="B2783">
        <f>"061"</f>
        <v>0</v>
      </c>
      <c r="C2783" t="s">
        <v>11372</v>
      </c>
      <c r="D2783">
        <v>2024</v>
      </c>
      <c r="E2783" t="s">
        <v>692</v>
      </c>
      <c r="F2783" t="s">
        <v>15</v>
      </c>
      <c r="G2783" t="s">
        <v>16</v>
      </c>
      <c r="H2783" t="s">
        <v>17</v>
      </c>
      <c r="I2783" t="s">
        <v>18</v>
      </c>
      <c r="J2783" t="s">
        <v>11437</v>
      </c>
      <c r="K2783" t="s">
        <v>11438</v>
      </c>
      <c r="L2783" t="s">
        <v>11439</v>
      </c>
      <c r="M2783" t="s">
        <v>11440</v>
      </c>
    </row>
    <row r="2784" spans="1:13">
      <c r="A2784">
        <v>2783</v>
      </c>
      <c r="B2784">
        <f>"062"</f>
        <v>0</v>
      </c>
      <c r="C2784" t="s">
        <v>11441</v>
      </c>
      <c r="D2784">
        <v>2024</v>
      </c>
      <c r="E2784" t="s">
        <v>419</v>
      </c>
      <c r="F2784" t="s">
        <v>15</v>
      </c>
      <c r="G2784" t="s">
        <v>16</v>
      </c>
      <c r="H2784" t="s">
        <v>17</v>
      </c>
      <c r="I2784" t="s">
        <v>18</v>
      </c>
      <c r="J2784" t="s">
        <v>11442</v>
      </c>
      <c r="K2784" t="s">
        <v>11443</v>
      </c>
      <c r="L2784" t="s">
        <v>11444</v>
      </c>
      <c r="M2784" t="s">
        <v>11445</v>
      </c>
    </row>
    <row r="2785" spans="1:13">
      <c r="A2785">
        <v>2784</v>
      </c>
      <c r="B2785">
        <f>"062"</f>
        <v>0</v>
      </c>
      <c r="C2785" t="s">
        <v>11441</v>
      </c>
      <c r="D2785">
        <v>2024</v>
      </c>
      <c r="E2785" t="s">
        <v>14</v>
      </c>
      <c r="F2785" t="s">
        <v>15</v>
      </c>
      <c r="G2785" t="s">
        <v>16</v>
      </c>
      <c r="H2785" t="s">
        <v>17</v>
      </c>
      <c r="I2785" t="s">
        <v>18</v>
      </c>
      <c r="J2785" t="s">
        <v>11446</v>
      </c>
      <c r="K2785" t="s">
        <v>11447</v>
      </c>
      <c r="L2785" t="s">
        <v>11448</v>
      </c>
      <c r="M2785" t="s">
        <v>11449</v>
      </c>
    </row>
    <row r="2786" spans="1:13">
      <c r="A2786">
        <v>2785</v>
      </c>
      <c r="B2786">
        <f>"062"</f>
        <v>0</v>
      </c>
      <c r="C2786" t="s">
        <v>11441</v>
      </c>
      <c r="D2786">
        <v>2024</v>
      </c>
      <c r="E2786" t="s">
        <v>23</v>
      </c>
      <c r="F2786" t="s">
        <v>15</v>
      </c>
      <c r="G2786" t="s">
        <v>16</v>
      </c>
      <c r="H2786" t="s">
        <v>17</v>
      </c>
      <c r="I2786" t="s">
        <v>18</v>
      </c>
      <c r="J2786" t="s">
        <v>11450</v>
      </c>
      <c r="K2786" t="s">
        <v>11451</v>
      </c>
      <c r="L2786" t="s">
        <v>11452</v>
      </c>
      <c r="M2786" t="s">
        <v>11453</v>
      </c>
    </row>
    <row r="2787" spans="1:13">
      <c r="A2787">
        <v>2786</v>
      </c>
      <c r="B2787">
        <f>"062"</f>
        <v>0</v>
      </c>
      <c r="C2787" t="s">
        <v>11441</v>
      </c>
      <c r="D2787">
        <v>2024</v>
      </c>
      <c r="E2787" t="s">
        <v>28</v>
      </c>
      <c r="F2787" t="s">
        <v>15</v>
      </c>
      <c r="G2787" t="s">
        <v>16</v>
      </c>
      <c r="H2787" t="s">
        <v>17</v>
      </c>
      <c r="I2787" t="s">
        <v>18</v>
      </c>
      <c r="J2787" t="s">
        <v>11454</v>
      </c>
      <c r="K2787" t="s">
        <v>11455</v>
      </c>
      <c r="L2787" t="s">
        <v>11456</v>
      </c>
      <c r="M2787" t="s">
        <v>11457</v>
      </c>
    </row>
    <row r="2788" spans="1:13">
      <c r="A2788">
        <v>2787</v>
      </c>
      <c r="B2788">
        <f>"062"</f>
        <v>0</v>
      </c>
      <c r="C2788" t="s">
        <v>11441</v>
      </c>
      <c r="D2788">
        <v>2024</v>
      </c>
      <c r="E2788" t="s">
        <v>33</v>
      </c>
      <c r="F2788" t="s">
        <v>15</v>
      </c>
      <c r="G2788" t="s">
        <v>16</v>
      </c>
      <c r="H2788" t="s">
        <v>17</v>
      </c>
      <c r="I2788" t="s">
        <v>18</v>
      </c>
      <c r="J2788" t="s">
        <v>11458</v>
      </c>
      <c r="K2788" t="s">
        <v>11459</v>
      </c>
      <c r="L2788" t="s">
        <v>11460</v>
      </c>
      <c r="M2788" t="s">
        <v>11461</v>
      </c>
    </row>
    <row r="2789" spans="1:13">
      <c r="A2789">
        <v>2788</v>
      </c>
      <c r="B2789">
        <f>"062"</f>
        <v>0</v>
      </c>
      <c r="C2789" t="s">
        <v>11441</v>
      </c>
      <c r="D2789">
        <v>2024</v>
      </c>
      <c r="E2789" t="s">
        <v>38</v>
      </c>
      <c r="F2789" t="s">
        <v>15</v>
      </c>
      <c r="G2789" t="s">
        <v>16</v>
      </c>
      <c r="H2789" t="s">
        <v>17</v>
      </c>
      <c r="I2789" t="s">
        <v>18</v>
      </c>
      <c r="J2789" t="s">
        <v>11462</v>
      </c>
      <c r="K2789" t="s">
        <v>11463</v>
      </c>
      <c r="L2789" t="s">
        <v>11464</v>
      </c>
      <c r="M2789" t="s">
        <v>11465</v>
      </c>
    </row>
    <row r="2790" spans="1:13">
      <c r="A2790">
        <v>2789</v>
      </c>
      <c r="B2790">
        <f>"062"</f>
        <v>0</v>
      </c>
      <c r="C2790" t="s">
        <v>11441</v>
      </c>
      <c r="D2790">
        <v>2024</v>
      </c>
      <c r="E2790" t="s">
        <v>43</v>
      </c>
      <c r="F2790" t="s">
        <v>15</v>
      </c>
      <c r="G2790" t="s">
        <v>16</v>
      </c>
      <c r="H2790" t="s">
        <v>17</v>
      </c>
      <c r="I2790" t="s">
        <v>18</v>
      </c>
      <c r="J2790" t="s">
        <v>11466</v>
      </c>
      <c r="K2790" t="s">
        <v>11467</v>
      </c>
      <c r="L2790" t="s">
        <v>11468</v>
      </c>
      <c r="M2790" t="s">
        <v>11469</v>
      </c>
    </row>
    <row r="2791" spans="1:13">
      <c r="A2791">
        <v>2790</v>
      </c>
      <c r="B2791">
        <f>"062"</f>
        <v>0</v>
      </c>
      <c r="C2791" t="s">
        <v>11441</v>
      </c>
      <c r="D2791">
        <v>2024</v>
      </c>
      <c r="E2791" t="s">
        <v>377</v>
      </c>
      <c r="F2791" t="s">
        <v>15</v>
      </c>
      <c r="G2791" t="s">
        <v>16</v>
      </c>
      <c r="H2791" t="s">
        <v>17</v>
      </c>
      <c r="I2791" t="s">
        <v>18</v>
      </c>
      <c r="J2791" t="s">
        <v>11470</v>
      </c>
      <c r="K2791" t="s">
        <v>11471</v>
      </c>
      <c r="L2791" t="s">
        <v>11472</v>
      </c>
      <c r="M2791" t="s">
        <v>11473</v>
      </c>
    </row>
    <row r="2792" spans="1:13">
      <c r="A2792">
        <v>2791</v>
      </c>
      <c r="B2792">
        <f>"062"</f>
        <v>0</v>
      </c>
      <c r="C2792" t="s">
        <v>11441</v>
      </c>
      <c r="D2792">
        <v>2024</v>
      </c>
      <c r="E2792" t="s">
        <v>58</v>
      </c>
      <c r="F2792" t="s">
        <v>15</v>
      </c>
      <c r="G2792" t="s">
        <v>16</v>
      </c>
      <c r="H2792" t="s">
        <v>17</v>
      </c>
      <c r="I2792" t="s">
        <v>18</v>
      </c>
      <c r="J2792" t="s">
        <v>11474</v>
      </c>
      <c r="K2792" t="s">
        <v>11475</v>
      </c>
      <c r="L2792" t="s">
        <v>11476</v>
      </c>
      <c r="M2792" t="s">
        <v>11477</v>
      </c>
    </row>
    <row r="2793" spans="1:13">
      <c r="A2793">
        <v>2792</v>
      </c>
      <c r="B2793">
        <f>"062"</f>
        <v>0</v>
      </c>
      <c r="C2793" t="s">
        <v>11441</v>
      </c>
      <c r="D2793">
        <v>2024</v>
      </c>
      <c r="E2793" t="s">
        <v>98</v>
      </c>
      <c r="F2793" t="s">
        <v>15</v>
      </c>
      <c r="G2793" t="s">
        <v>16</v>
      </c>
      <c r="H2793" t="s">
        <v>17</v>
      </c>
      <c r="I2793" t="s">
        <v>18</v>
      </c>
      <c r="J2793" t="s">
        <v>11478</v>
      </c>
      <c r="K2793" t="s">
        <v>11479</v>
      </c>
      <c r="L2793" t="s">
        <v>11480</v>
      </c>
      <c r="M2793" t="s">
        <v>11481</v>
      </c>
    </row>
    <row r="2794" spans="1:13">
      <c r="A2794">
        <v>2793</v>
      </c>
      <c r="B2794">
        <f>"062"</f>
        <v>0</v>
      </c>
      <c r="C2794" t="s">
        <v>11441</v>
      </c>
      <c r="D2794">
        <v>2024</v>
      </c>
      <c r="E2794" t="s">
        <v>138</v>
      </c>
      <c r="F2794" t="s">
        <v>15</v>
      </c>
      <c r="G2794" t="s">
        <v>16</v>
      </c>
      <c r="H2794" t="s">
        <v>17</v>
      </c>
      <c r="I2794" t="s">
        <v>18</v>
      </c>
      <c r="J2794" t="s">
        <v>11482</v>
      </c>
      <c r="K2794" t="s">
        <v>11483</v>
      </c>
      <c r="L2794" t="s">
        <v>11484</v>
      </c>
      <c r="M2794" t="s">
        <v>11485</v>
      </c>
    </row>
    <row r="2795" spans="1:13">
      <c r="A2795">
        <v>2794</v>
      </c>
      <c r="B2795">
        <f>"062"</f>
        <v>0</v>
      </c>
      <c r="C2795" t="s">
        <v>11441</v>
      </c>
      <c r="D2795">
        <v>2024</v>
      </c>
      <c r="E2795" t="s">
        <v>183</v>
      </c>
      <c r="F2795" t="s">
        <v>15</v>
      </c>
      <c r="G2795" t="s">
        <v>16</v>
      </c>
      <c r="H2795" t="s">
        <v>17</v>
      </c>
      <c r="I2795" t="s">
        <v>18</v>
      </c>
      <c r="J2795" t="s">
        <v>11486</v>
      </c>
      <c r="K2795" t="s">
        <v>11487</v>
      </c>
      <c r="L2795" t="s">
        <v>11488</v>
      </c>
      <c r="M2795" t="s">
        <v>11489</v>
      </c>
    </row>
    <row r="2796" spans="1:13">
      <c r="A2796">
        <v>2795</v>
      </c>
      <c r="B2796">
        <f>"062"</f>
        <v>0</v>
      </c>
      <c r="C2796" t="s">
        <v>11441</v>
      </c>
      <c r="D2796">
        <v>2024</v>
      </c>
      <c r="E2796" t="s">
        <v>218</v>
      </c>
      <c r="F2796" t="s">
        <v>15</v>
      </c>
      <c r="G2796" t="s">
        <v>16</v>
      </c>
      <c r="H2796" t="s">
        <v>17</v>
      </c>
      <c r="I2796" t="s">
        <v>18</v>
      </c>
      <c r="J2796" t="s">
        <v>11490</v>
      </c>
      <c r="K2796" t="s">
        <v>11491</v>
      </c>
      <c r="L2796" t="s">
        <v>11492</v>
      </c>
      <c r="M2796" t="s">
        <v>11493</v>
      </c>
    </row>
    <row r="2797" spans="1:13">
      <c r="A2797">
        <v>2796</v>
      </c>
      <c r="B2797">
        <f>"062"</f>
        <v>0</v>
      </c>
      <c r="C2797" t="s">
        <v>11441</v>
      </c>
      <c r="D2797">
        <v>2024</v>
      </c>
      <c r="E2797" t="s">
        <v>253</v>
      </c>
      <c r="F2797" t="s">
        <v>15</v>
      </c>
      <c r="G2797" t="s">
        <v>16</v>
      </c>
      <c r="H2797" t="s">
        <v>17</v>
      </c>
      <c r="I2797" t="s">
        <v>18</v>
      </c>
      <c r="J2797" t="s">
        <v>11494</v>
      </c>
      <c r="K2797" t="s">
        <v>11495</v>
      </c>
      <c r="L2797" t="s">
        <v>11496</v>
      </c>
      <c r="M2797" t="s">
        <v>11497</v>
      </c>
    </row>
    <row r="2798" spans="1:13">
      <c r="A2798">
        <v>2797</v>
      </c>
      <c r="B2798">
        <f>"062"</f>
        <v>0</v>
      </c>
      <c r="C2798" t="s">
        <v>11441</v>
      </c>
      <c r="D2798">
        <v>2024</v>
      </c>
      <c r="E2798" t="s">
        <v>303</v>
      </c>
      <c r="F2798" t="s">
        <v>15</v>
      </c>
      <c r="G2798" t="s">
        <v>16</v>
      </c>
      <c r="H2798" t="s">
        <v>17</v>
      </c>
      <c r="I2798" t="s">
        <v>18</v>
      </c>
      <c r="J2798" t="s">
        <v>11498</v>
      </c>
      <c r="K2798" t="s">
        <v>11499</v>
      </c>
      <c r="L2798" t="s">
        <v>11500</v>
      </c>
      <c r="M2798" t="s">
        <v>11501</v>
      </c>
    </row>
    <row r="2799" spans="1:13">
      <c r="A2799">
        <v>2798</v>
      </c>
      <c r="B2799">
        <f>"062"</f>
        <v>0</v>
      </c>
      <c r="C2799" t="s">
        <v>11441</v>
      </c>
      <c r="D2799">
        <v>2024</v>
      </c>
      <c r="E2799" t="s">
        <v>692</v>
      </c>
      <c r="F2799" t="s">
        <v>15</v>
      </c>
      <c r="G2799" t="s">
        <v>16</v>
      </c>
      <c r="H2799" t="s">
        <v>17</v>
      </c>
      <c r="I2799" t="s">
        <v>18</v>
      </c>
      <c r="J2799" t="s">
        <v>11502</v>
      </c>
      <c r="K2799" t="s">
        <v>11503</v>
      </c>
      <c r="L2799" t="s">
        <v>11504</v>
      </c>
      <c r="M2799" t="s">
        <v>11505</v>
      </c>
    </row>
    <row r="2800" spans="1:13">
      <c r="A2800">
        <v>2799</v>
      </c>
      <c r="B2800">
        <f>"063"</f>
        <v>0</v>
      </c>
      <c r="C2800" t="s">
        <v>11506</v>
      </c>
      <c r="D2800">
        <v>2024</v>
      </c>
      <c r="E2800" t="s">
        <v>419</v>
      </c>
      <c r="F2800" t="s">
        <v>15</v>
      </c>
      <c r="G2800" t="s">
        <v>16</v>
      </c>
      <c r="H2800" t="s">
        <v>17</v>
      </c>
      <c r="I2800" t="s">
        <v>18</v>
      </c>
      <c r="J2800" t="s">
        <v>11507</v>
      </c>
      <c r="K2800" t="s">
        <v>11508</v>
      </c>
      <c r="L2800" t="s">
        <v>11509</v>
      </c>
      <c r="M2800" t="s">
        <v>11510</v>
      </c>
    </row>
    <row r="2801" spans="1:13">
      <c r="A2801">
        <v>2800</v>
      </c>
      <c r="B2801">
        <f>"063"</f>
        <v>0</v>
      </c>
      <c r="C2801" t="s">
        <v>11506</v>
      </c>
      <c r="D2801">
        <v>2024</v>
      </c>
      <c r="E2801" t="s">
        <v>14</v>
      </c>
      <c r="F2801" t="s">
        <v>15</v>
      </c>
      <c r="G2801" t="s">
        <v>16</v>
      </c>
      <c r="H2801" t="s">
        <v>17</v>
      </c>
      <c r="I2801" t="s">
        <v>18</v>
      </c>
      <c r="J2801" t="s">
        <v>11511</v>
      </c>
      <c r="K2801" t="s">
        <v>11512</v>
      </c>
      <c r="L2801" t="s">
        <v>11513</v>
      </c>
      <c r="M2801" t="s">
        <v>11514</v>
      </c>
    </row>
    <row r="2802" spans="1:13">
      <c r="A2802">
        <v>2801</v>
      </c>
      <c r="B2802">
        <f>"063"</f>
        <v>0</v>
      </c>
      <c r="C2802" t="s">
        <v>11506</v>
      </c>
      <c r="D2802">
        <v>2024</v>
      </c>
      <c r="E2802" t="s">
        <v>23</v>
      </c>
      <c r="F2802" t="s">
        <v>15</v>
      </c>
      <c r="G2802" t="s">
        <v>16</v>
      </c>
      <c r="H2802" t="s">
        <v>17</v>
      </c>
      <c r="I2802" t="s">
        <v>18</v>
      </c>
      <c r="J2802" t="s">
        <v>11515</v>
      </c>
      <c r="K2802" t="s">
        <v>11516</v>
      </c>
      <c r="L2802" t="s">
        <v>11517</v>
      </c>
      <c r="M2802" t="s">
        <v>11518</v>
      </c>
    </row>
    <row r="2803" spans="1:13">
      <c r="A2803">
        <v>2802</v>
      </c>
      <c r="B2803">
        <f>"063"</f>
        <v>0</v>
      </c>
      <c r="C2803" t="s">
        <v>11506</v>
      </c>
      <c r="D2803">
        <v>2024</v>
      </c>
      <c r="E2803" t="s">
        <v>28</v>
      </c>
      <c r="F2803" t="s">
        <v>15</v>
      </c>
      <c r="G2803" t="s">
        <v>16</v>
      </c>
      <c r="H2803" t="s">
        <v>17</v>
      </c>
      <c r="I2803" t="s">
        <v>18</v>
      </c>
      <c r="J2803" t="s">
        <v>11519</v>
      </c>
      <c r="K2803" t="s">
        <v>11520</v>
      </c>
      <c r="L2803" t="s">
        <v>11521</v>
      </c>
      <c r="M2803" t="s">
        <v>11522</v>
      </c>
    </row>
    <row r="2804" spans="1:13">
      <c r="A2804">
        <v>2803</v>
      </c>
      <c r="B2804">
        <f>"063"</f>
        <v>0</v>
      </c>
      <c r="C2804" t="s">
        <v>11506</v>
      </c>
      <c r="D2804">
        <v>2024</v>
      </c>
      <c r="E2804" t="s">
        <v>33</v>
      </c>
      <c r="F2804" t="s">
        <v>15</v>
      </c>
      <c r="G2804" t="s">
        <v>16</v>
      </c>
      <c r="H2804" t="s">
        <v>17</v>
      </c>
      <c r="I2804" t="s">
        <v>18</v>
      </c>
      <c r="J2804" t="s">
        <v>11523</v>
      </c>
      <c r="K2804" t="s">
        <v>11524</v>
      </c>
      <c r="L2804" t="s">
        <v>11525</v>
      </c>
      <c r="M2804" t="s">
        <v>11526</v>
      </c>
    </row>
    <row r="2805" spans="1:13">
      <c r="A2805">
        <v>2804</v>
      </c>
      <c r="B2805">
        <f>"063"</f>
        <v>0</v>
      </c>
      <c r="C2805" t="s">
        <v>11506</v>
      </c>
      <c r="D2805">
        <v>2024</v>
      </c>
      <c r="E2805" t="s">
        <v>58</v>
      </c>
      <c r="F2805" t="s">
        <v>15</v>
      </c>
      <c r="G2805" t="s">
        <v>16</v>
      </c>
      <c r="H2805" t="s">
        <v>17</v>
      </c>
      <c r="I2805" t="s">
        <v>18</v>
      </c>
      <c r="J2805" t="s">
        <v>11527</v>
      </c>
      <c r="K2805" t="s">
        <v>11528</v>
      </c>
      <c r="L2805" t="s">
        <v>11529</v>
      </c>
      <c r="M2805" t="s">
        <v>11530</v>
      </c>
    </row>
    <row r="2806" spans="1:13">
      <c r="A2806">
        <v>2805</v>
      </c>
      <c r="B2806">
        <f>"063"</f>
        <v>0</v>
      </c>
      <c r="C2806" t="s">
        <v>11506</v>
      </c>
      <c r="D2806">
        <v>2024</v>
      </c>
      <c r="E2806" t="s">
        <v>98</v>
      </c>
      <c r="F2806" t="s">
        <v>15</v>
      </c>
      <c r="G2806" t="s">
        <v>16</v>
      </c>
      <c r="H2806" t="s">
        <v>17</v>
      </c>
      <c r="I2806" t="s">
        <v>18</v>
      </c>
      <c r="J2806" t="s">
        <v>11531</v>
      </c>
      <c r="K2806" t="s">
        <v>11532</v>
      </c>
      <c r="L2806" t="s">
        <v>11533</v>
      </c>
      <c r="M2806" t="s">
        <v>11534</v>
      </c>
    </row>
    <row r="2807" spans="1:13">
      <c r="A2807">
        <v>2806</v>
      </c>
      <c r="B2807">
        <f>"063"</f>
        <v>0</v>
      </c>
      <c r="C2807" t="s">
        <v>11506</v>
      </c>
      <c r="D2807">
        <v>2024</v>
      </c>
      <c r="E2807" t="s">
        <v>138</v>
      </c>
      <c r="F2807" t="s">
        <v>15</v>
      </c>
      <c r="G2807" t="s">
        <v>16</v>
      </c>
      <c r="H2807" t="s">
        <v>17</v>
      </c>
      <c r="I2807" t="s">
        <v>18</v>
      </c>
      <c r="J2807" t="s">
        <v>11535</v>
      </c>
      <c r="K2807" t="s">
        <v>11536</v>
      </c>
      <c r="L2807" t="s">
        <v>11537</v>
      </c>
      <c r="M2807" t="s">
        <v>11538</v>
      </c>
    </row>
    <row r="2808" spans="1:13">
      <c r="A2808">
        <v>2807</v>
      </c>
      <c r="B2808">
        <f>"063"</f>
        <v>0</v>
      </c>
      <c r="C2808" t="s">
        <v>11506</v>
      </c>
      <c r="D2808">
        <v>2024</v>
      </c>
      <c r="E2808" t="s">
        <v>183</v>
      </c>
      <c r="F2808" t="s">
        <v>15</v>
      </c>
      <c r="G2808" t="s">
        <v>16</v>
      </c>
      <c r="H2808" t="s">
        <v>17</v>
      </c>
      <c r="I2808" t="s">
        <v>18</v>
      </c>
      <c r="J2808" t="s">
        <v>11539</v>
      </c>
      <c r="K2808" t="s">
        <v>11540</v>
      </c>
      <c r="L2808" t="s">
        <v>11541</v>
      </c>
      <c r="M2808" t="s">
        <v>11542</v>
      </c>
    </row>
    <row r="2809" spans="1:13">
      <c r="A2809">
        <v>2808</v>
      </c>
      <c r="B2809">
        <f>"063"</f>
        <v>0</v>
      </c>
      <c r="C2809" t="s">
        <v>11506</v>
      </c>
      <c r="D2809">
        <v>2024</v>
      </c>
      <c r="E2809" t="s">
        <v>218</v>
      </c>
      <c r="F2809" t="s">
        <v>15</v>
      </c>
      <c r="G2809" t="s">
        <v>16</v>
      </c>
      <c r="H2809" t="s">
        <v>17</v>
      </c>
      <c r="I2809" t="s">
        <v>18</v>
      </c>
      <c r="J2809" t="s">
        <v>11543</v>
      </c>
      <c r="K2809" t="s">
        <v>11544</v>
      </c>
      <c r="L2809" t="s">
        <v>11545</v>
      </c>
      <c r="M2809" t="s">
        <v>11546</v>
      </c>
    </row>
    <row r="2810" spans="1:13">
      <c r="A2810">
        <v>2809</v>
      </c>
      <c r="B2810">
        <f>"063"</f>
        <v>0</v>
      </c>
      <c r="C2810" t="s">
        <v>11506</v>
      </c>
      <c r="D2810">
        <v>2024</v>
      </c>
      <c r="E2810" t="s">
        <v>253</v>
      </c>
      <c r="F2810" t="s">
        <v>15</v>
      </c>
      <c r="G2810" t="s">
        <v>16</v>
      </c>
      <c r="H2810" t="s">
        <v>17</v>
      </c>
      <c r="I2810" t="s">
        <v>18</v>
      </c>
      <c r="J2810" t="s">
        <v>11547</v>
      </c>
      <c r="K2810" t="s">
        <v>11548</v>
      </c>
      <c r="L2810" t="s">
        <v>11549</v>
      </c>
      <c r="M2810" t="s">
        <v>11550</v>
      </c>
    </row>
    <row r="2811" spans="1:13">
      <c r="A2811">
        <v>2810</v>
      </c>
      <c r="B2811">
        <f>"063"</f>
        <v>0</v>
      </c>
      <c r="C2811" t="s">
        <v>11506</v>
      </c>
      <c r="D2811">
        <v>2024</v>
      </c>
      <c r="E2811" t="s">
        <v>303</v>
      </c>
      <c r="F2811" t="s">
        <v>15</v>
      </c>
      <c r="G2811" t="s">
        <v>16</v>
      </c>
      <c r="H2811" t="s">
        <v>17</v>
      </c>
      <c r="I2811" t="s">
        <v>18</v>
      </c>
      <c r="J2811" t="s">
        <v>11551</v>
      </c>
      <c r="K2811" t="s">
        <v>11552</v>
      </c>
      <c r="L2811" t="s">
        <v>11553</v>
      </c>
      <c r="M2811" t="s">
        <v>11554</v>
      </c>
    </row>
    <row r="2812" spans="1:13">
      <c r="A2812">
        <v>2811</v>
      </c>
      <c r="B2812">
        <f>"063"</f>
        <v>0</v>
      </c>
      <c r="C2812" t="s">
        <v>11506</v>
      </c>
      <c r="D2812">
        <v>2024</v>
      </c>
      <c r="E2812" t="s">
        <v>692</v>
      </c>
      <c r="F2812" t="s">
        <v>15</v>
      </c>
      <c r="G2812" t="s">
        <v>16</v>
      </c>
      <c r="H2812" t="s">
        <v>17</v>
      </c>
      <c r="I2812" t="s">
        <v>18</v>
      </c>
      <c r="J2812" t="s">
        <v>11555</v>
      </c>
      <c r="K2812" t="s">
        <v>11556</v>
      </c>
      <c r="L2812" t="s">
        <v>11557</v>
      </c>
      <c r="M2812" t="s">
        <v>11558</v>
      </c>
    </row>
    <row r="2813" spans="1:13">
      <c r="A2813">
        <v>2812</v>
      </c>
      <c r="B2813">
        <f>"064"</f>
        <v>0</v>
      </c>
      <c r="C2813" t="s">
        <v>11559</v>
      </c>
      <c r="D2813">
        <v>2024</v>
      </c>
      <c r="E2813" t="s">
        <v>419</v>
      </c>
      <c r="F2813" t="s">
        <v>15</v>
      </c>
      <c r="G2813" t="s">
        <v>16</v>
      </c>
      <c r="H2813" t="s">
        <v>17</v>
      </c>
      <c r="I2813" t="s">
        <v>18</v>
      </c>
      <c r="J2813" t="s">
        <v>11560</v>
      </c>
      <c r="K2813" t="s">
        <v>11561</v>
      </c>
      <c r="L2813" t="s">
        <v>11562</v>
      </c>
      <c r="M2813" t="s">
        <v>11563</v>
      </c>
    </row>
    <row r="2814" spans="1:13">
      <c r="A2814">
        <v>2813</v>
      </c>
      <c r="B2814">
        <f>"064"</f>
        <v>0</v>
      </c>
      <c r="C2814" t="s">
        <v>11559</v>
      </c>
      <c r="D2814">
        <v>2024</v>
      </c>
      <c r="E2814" t="s">
        <v>98</v>
      </c>
      <c r="F2814" t="s">
        <v>15</v>
      </c>
      <c r="G2814" t="s">
        <v>16</v>
      </c>
      <c r="H2814" t="s">
        <v>17</v>
      </c>
      <c r="I2814" t="s">
        <v>18</v>
      </c>
      <c r="J2814" t="s">
        <v>11564</v>
      </c>
      <c r="K2814" t="s">
        <v>11565</v>
      </c>
      <c r="L2814" t="s">
        <v>11566</v>
      </c>
      <c r="M2814" t="s">
        <v>11567</v>
      </c>
    </row>
    <row r="2815" spans="1:13">
      <c r="A2815">
        <v>2814</v>
      </c>
      <c r="B2815">
        <f>"064"</f>
        <v>0</v>
      </c>
      <c r="C2815" t="s">
        <v>11559</v>
      </c>
      <c r="D2815">
        <v>2024</v>
      </c>
      <c r="E2815" t="s">
        <v>138</v>
      </c>
      <c r="F2815" t="s">
        <v>15</v>
      </c>
      <c r="G2815" t="s">
        <v>16</v>
      </c>
      <c r="H2815" t="s">
        <v>17</v>
      </c>
      <c r="I2815" t="s">
        <v>18</v>
      </c>
      <c r="J2815" t="s">
        <v>11568</v>
      </c>
      <c r="K2815" t="s">
        <v>11569</v>
      </c>
      <c r="L2815" t="s">
        <v>11570</v>
      </c>
      <c r="M2815" t="s">
        <v>11571</v>
      </c>
    </row>
    <row r="2816" spans="1:13">
      <c r="A2816">
        <v>2815</v>
      </c>
      <c r="B2816">
        <f>"064"</f>
        <v>0</v>
      </c>
      <c r="C2816" t="s">
        <v>11559</v>
      </c>
      <c r="D2816">
        <v>2024</v>
      </c>
      <c r="E2816" t="s">
        <v>218</v>
      </c>
      <c r="F2816" t="s">
        <v>15</v>
      </c>
      <c r="G2816" t="s">
        <v>16</v>
      </c>
      <c r="H2816" t="s">
        <v>17</v>
      </c>
      <c r="I2816" t="s">
        <v>18</v>
      </c>
      <c r="J2816" t="s">
        <v>11572</v>
      </c>
      <c r="K2816" t="s">
        <v>11573</v>
      </c>
      <c r="L2816" t="s">
        <v>11574</v>
      </c>
      <c r="M2816" t="s">
        <v>11575</v>
      </c>
    </row>
    <row r="2817" spans="1:13">
      <c r="A2817">
        <v>2816</v>
      </c>
      <c r="B2817">
        <f>"064"</f>
        <v>0</v>
      </c>
      <c r="C2817" t="s">
        <v>11559</v>
      </c>
      <c r="D2817">
        <v>2024</v>
      </c>
      <c r="E2817" t="s">
        <v>253</v>
      </c>
      <c r="F2817" t="s">
        <v>15</v>
      </c>
      <c r="G2817" t="s">
        <v>16</v>
      </c>
      <c r="H2817" t="s">
        <v>17</v>
      </c>
      <c r="I2817" t="s">
        <v>18</v>
      </c>
      <c r="J2817" t="s">
        <v>11576</v>
      </c>
      <c r="K2817" t="s">
        <v>11577</v>
      </c>
      <c r="L2817" t="s">
        <v>11578</v>
      </c>
      <c r="M2817" t="s">
        <v>11579</v>
      </c>
    </row>
    <row r="2818" spans="1:13">
      <c r="A2818">
        <v>2817</v>
      </c>
      <c r="B2818">
        <f>"064"</f>
        <v>0</v>
      </c>
      <c r="C2818" t="s">
        <v>11559</v>
      </c>
      <c r="D2818">
        <v>2024</v>
      </c>
      <c r="E2818" t="s">
        <v>303</v>
      </c>
      <c r="F2818" t="s">
        <v>15</v>
      </c>
      <c r="G2818" t="s">
        <v>16</v>
      </c>
      <c r="H2818" t="s">
        <v>17</v>
      </c>
      <c r="I2818" t="s">
        <v>18</v>
      </c>
      <c r="J2818" t="s">
        <v>11580</v>
      </c>
      <c r="K2818" t="s">
        <v>11581</v>
      </c>
      <c r="L2818" t="s">
        <v>11582</v>
      </c>
      <c r="M2818" t="s">
        <v>11583</v>
      </c>
    </row>
    <row r="2819" spans="1:13">
      <c r="A2819">
        <v>2818</v>
      </c>
      <c r="B2819">
        <f>"066"</f>
        <v>0</v>
      </c>
      <c r="C2819" t="s">
        <v>11584</v>
      </c>
      <c r="D2819">
        <v>2024</v>
      </c>
      <c r="E2819" t="s">
        <v>419</v>
      </c>
      <c r="F2819" t="s">
        <v>15</v>
      </c>
      <c r="G2819" t="s">
        <v>16</v>
      </c>
      <c r="H2819" t="s">
        <v>17</v>
      </c>
      <c r="I2819" t="s">
        <v>18</v>
      </c>
      <c r="J2819" t="s">
        <v>11585</v>
      </c>
      <c r="K2819" t="s">
        <v>11586</v>
      </c>
      <c r="L2819" t="s">
        <v>11587</v>
      </c>
      <c r="M2819" t="s">
        <v>11588</v>
      </c>
    </row>
    <row r="2820" spans="1:13">
      <c r="A2820">
        <v>2819</v>
      </c>
      <c r="B2820">
        <f>"066"</f>
        <v>0</v>
      </c>
      <c r="C2820" t="s">
        <v>11584</v>
      </c>
      <c r="D2820">
        <v>2024</v>
      </c>
      <c r="E2820" t="s">
        <v>58</v>
      </c>
      <c r="F2820" t="s">
        <v>15</v>
      </c>
      <c r="G2820" t="s">
        <v>16</v>
      </c>
      <c r="H2820" t="s">
        <v>17</v>
      </c>
      <c r="I2820" t="s">
        <v>18</v>
      </c>
      <c r="J2820" t="s">
        <v>11589</v>
      </c>
      <c r="K2820" t="s">
        <v>11590</v>
      </c>
      <c r="L2820" t="s">
        <v>11591</v>
      </c>
      <c r="M2820" t="s">
        <v>11592</v>
      </c>
    </row>
    <row r="2821" spans="1:13">
      <c r="A2821">
        <v>2820</v>
      </c>
      <c r="B2821">
        <f>"066"</f>
        <v>0</v>
      </c>
      <c r="C2821" t="s">
        <v>11584</v>
      </c>
      <c r="D2821">
        <v>2024</v>
      </c>
      <c r="E2821" t="s">
        <v>98</v>
      </c>
      <c r="F2821" t="s">
        <v>15</v>
      </c>
      <c r="G2821" t="s">
        <v>16</v>
      </c>
      <c r="H2821" t="s">
        <v>17</v>
      </c>
      <c r="I2821" t="s">
        <v>18</v>
      </c>
      <c r="J2821" t="s">
        <v>11593</v>
      </c>
      <c r="K2821" t="s">
        <v>11594</v>
      </c>
      <c r="L2821" t="s">
        <v>11595</v>
      </c>
      <c r="M2821" t="s">
        <v>11596</v>
      </c>
    </row>
    <row r="2822" spans="1:13">
      <c r="A2822">
        <v>2821</v>
      </c>
      <c r="B2822">
        <f>"066"</f>
        <v>0</v>
      </c>
      <c r="C2822" t="s">
        <v>11584</v>
      </c>
      <c r="D2822">
        <v>2024</v>
      </c>
      <c r="E2822" t="s">
        <v>183</v>
      </c>
      <c r="F2822" t="s">
        <v>15</v>
      </c>
      <c r="G2822" t="s">
        <v>16</v>
      </c>
      <c r="H2822" t="s">
        <v>17</v>
      </c>
      <c r="I2822" t="s">
        <v>18</v>
      </c>
      <c r="J2822" t="s">
        <v>11597</v>
      </c>
      <c r="K2822" t="s">
        <v>11598</v>
      </c>
      <c r="L2822" t="s">
        <v>11599</v>
      </c>
      <c r="M2822" t="s">
        <v>11600</v>
      </c>
    </row>
    <row r="2823" spans="1:13">
      <c r="A2823">
        <v>2822</v>
      </c>
      <c r="B2823">
        <f>"066"</f>
        <v>0</v>
      </c>
      <c r="C2823" t="s">
        <v>11584</v>
      </c>
      <c r="D2823">
        <v>2024</v>
      </c>
      <c r="E2823" t="s">
        <v>138</v>
      </c>
      <c r="F2823" t="s">
        <v>378</v>
      </c>
      <c r="G2823" t="s">
        <v>379</v>
      </c>
      <c r="H2823" t="s">
        <v>17</v>
      </c>
      <c r="I2823" t="s">
        <v>18</v>
      </c>
      <c r="J2823" t="s">
        <v>11601</v>
      </c>
      <c r="K2823" t="s">
        <v>11602</v>
      </c>
      <c r="L2823" t="s">
        <v>11603</v>
      </c>
      <c r="M2823" t="s">
        <v>11604</v>
      </c>
    </row>
    <row r="2824" spans="1:13">
      <c r="A2824">
        <v>2823</v>
      </c>
      <c r="B2824">
        <f>"068"</f>
        <v>0</v>
      </c>
      <c r="C2824" t="s">
        <v>11605</v>
      </c>
      <c r="D2824">
        <v>2024</v>
      </c>
      <c r="E2824" t="s">
        <v>419</v>
      </c>
      <c r="F2824" t="s">
        <v>15</v>
      </c>
      <c r="G2824" t="s">
        <v>16</v>
      </c>
      <c r="H2824" t="s">
        <v>17</v>
      </c>
      <c r="I2824" t="s">
        <v>18</v>
      </c>
      <c r="J2824" t="s">
        <v>11606</v>
      </c>
      <c r="K2824" t="s">
        <v>11607</v>
      </c>
      <c r="L2824" t="s">
        <v>11608</v>
      </c>
      <c r="M2824" t="s">
        <v>11609</v>
      </c>
    </row>
    <row r="2825" spans="1:13">
      <c r="A2825">
        <v>2824</v>
      </c>
      <c r="B2825">
        <f>"068"</f>
        <v>0</v>
      </c>
      <c r="C2825" t="s">
        <v>11605</v>
      </c>
      <c r="D2825">
        <v>2024</v>
      </c>
      <c r="E2825" t="s">
        <v>33</v>
      </c>
      <c r="F2825" t="s">
        <v>15</v>
      </c>
      <c r="G2825" t="s">
        <v>16</v>
      </c>
      <c r="H2825" t="s">
        <v>17</v>
      </c>
      <c r="I2825" t="s">
        <v>18</v>
      </c>
      <c r="J2825" t="s">
        <v>11610</v>
      </c>
      <c r="K2825" t="s">
        <v>11611</v>
      </c>
      <c r="L2825" t="s">
        <v>11612</v>
      </c>
      <c r="M2825" t="s">
        <v>11613</v>
      </c>
    </row>
    <row r="2826" spans="1:13">
      <c r="A2826">
        <v>2825</v>
      </c>
      <c r="B2826">
        <f>"068"</f>
        <v>0</v>
      </c>
      <c r="C2826" t="s">
        <v>11605</v>
      </c>
      <c r="D2826">
        <v>2024</v>
      </c>
      <c r="E2826" t="s">
        <v>43</v>
      </c>
      <c r="F2826" t="s">
        <v>15</v>
      </c>
      <c r="G2826" t="s">
        <v>16</v>
      </c>
      <c r="H2826" t="s">
        <v>17</v>
      </c>
      <c r="I2826" t="s">
        <v>18</v>
      </c>
      <c r="J2826" t="s">
        <v>11614</v>
      </c>
      <c r="K2826" t="s">
        <v>11615</v>
      </c>
      <c r="L2826" t="s">
        <v>11616</v>
      </c>
      <c r="M2826" t="s">
        <v>11617</v>
      </c>
    </row>
    <row r="2827" spans="1:13">
      <c r="A2827">
        <v>2826</v>
      </c>
      <c r="B2827">
        <f>"068"</f>
        <v>0</v>
      </c>
      <c r="C2827" t="s">
        <v>11605</v>
      </c>
      <c r="D2827">
        <v>2024</v>
      </c>
      <c r="E2827" t="s">
        <v>377</v>
      </c>
      <c r="F2827" t="s">
        <v>15</v>
      </c>
      <c r="G2827" t="s">
        <v>16</v>
      </c>
      <c r="H2827" t="s">
        <v>17</v>
      </c>
      <c r="I2827" t="s">
        <v>18</v>
      </c>
      <c r="J2827" t="s">
        <v>11618</v>
      </c>
      <c r="K2827" t="s">
        <v>11619</v>
      </c>
      <c r="L2827" t="s">
        <v>11620</v>
      </c>
      <c r="M2827" t="s">
        <v>11621</v>
      </c>
    </row>
    <row r="2828" spans="1:13">
      <c r="A2828">
        <v>2827</v>
      </c>
      <c r="B2828">
        <f>"068"</f>
        <v>0</v>
      </c>
      <c r="C2828" t="s">
        <v>11605</v>
      </c>
      <c r="D2828">
        <v>2024</v>
      </c>
      <c r="E2828" t="s">
        <v>48</v>
      </c>
      <c r="F2828" t="s">
        <v>15</v>
      </c>
      <c r="G2828" t="s">
        <v>16</v>
      </c>
      <c r="H2828" t="s">
        <v>17</v>
      </c>
      <c r="I2828" t="s">
        <v>18</v>
      </c>
      <c r="J2828" t="s">
        <v>11622</v>
      </c>
      <c r="K2828" t="s">
        <v>11623</v>
      </c>
      <c r="L2828" t="s">
        <v>11624</v>
      </c>
      <c r="M2828" t="s">
        <v>11625</v>
      </c>
    </row>
    <row r="2829" spans="1:13">
      <c r="A2829">
        <v>2828</v>
      </c>
      <c r="B2829">
        <f>"068"</f>
        <v>0</v>
      </c>
      <c r="C2829" t="s">
        <v>11605</v>
      </c>
      <c r="D2829">
        <v>2024</v>
      </c>
      <c r="E2829" t="s">
        <v>53</v>
      </c>
      <c r="F2829" t="s">
        <v>15</v>
      </c>
      <c r="G2829" t="s">
        <v>16</v>
      </c>
      <c r="H2829" t="s">
        <v>17</v>
      </c>
      <c r="I2829" t="s">
        <v>18</v>
      </c>
      <c r="J2829" t="s">
        <v>11626</v>
      </c>
      <c r="K2829" t="s">
        <v>11627</v>
      </c>
      <c r="L2829" t="s">
        <v>11628</v>
      </c>
      <c r="M2829" t="s">
        <v>11629</v>
      </c>
    </row>
    <row r="2830" spans="1:13">
      <c r="A2830">
        <v>2829</v>
      </c>
      <c r="B2830">
        <f>"068"</f>
        <v>0</v>
      </c>
      <c r="C2830" t="s">
        <v>11605</v>
      </c>
      <c r="D2830">
        <v>2024</v>
      </c>
      <c r="E2830" t="s">
        <v>58</v>
      </c>
      <c r="F2830" t="s">
        <v>15</v>
      </c>
      <c r="G2830" t="s">
        <v>16</v>
      </c>
      <c r="H2830" t="s">
        <v>17</v>
      </c>
      <c r="I2830" t="s">
        <v>18</v>
      </c>
      <c r="J2830" t="s">
        <v>11630</v>
      </c>
      <c r="K2830" t="s">
        <v>11631</v>
      </c>
      <c r="L2830" t="s">
        <v>11632</v>
      </c>
      <c r="M2830" t="s">
        <v>11633</v>
      </c>
    </row>
    <row r="2831" spans="1:13">
      <c r="A2831">
        <v>2830</v>
      </c>
      <c r="B2831">
        <f>"068"</f>
        <v>0</v>
      </c>
      <c r="C2831" t="s">
        <v>11605</v>
      </c>
      <c r="D2831">
        <v>2024</v>
      </c>
      <c r="E2831" t="s">
        <v>98</v>
      </c>
      <c r="F2831" t="s">
        <v>15</v>
      </c>
      <c r="G2831" t="s">
        <v>16</v>
      </c>
      <c r="H2831" t="s">
        <v>17</v>
      </c>
      <c r="I2831" t="s">
        <v>18</v>
      </c>
      <c r="J2831" t="s">
        <v>11634</v>
      </c>
      <c r="K2831" t="s">
        <v>11635</v>
      </c>
      <c r="L2831" t="s">
        <v>11636</v>
      </c>
      <c r="M2831" t="s">
        <v>11637</v>
      </c>
    </row>
    <row r="2832" spans="1:13">
      <c r="A2832">
        <v>2831</v>
      </c>
      <c r="B2832">
        <f>"068"</f>
        <v>0</v>
      </c>
      <c r="C2832" t="s">
        <v>11605</v>
      </c>
      <c r="D2832">
        <v>2024</v>
      </c>
      <c r="E2832" t="s">
        <v>138</v>
      </c>
      <c r="F2832" t="s">
        <v>15</v>
      </c>
      <c r="G2832" t="s">
        <v>16</v>
      </c>
      <c r="H2832" t="s">
        <v>17</v>
      </c>
      <c r="I2832" t="s">
        <v>18</v>
      </c>
      <c r="J2832" t="s">
        <v>11638</v>
      </c>
      <c r="K2832" t="s">
        <v>11639</v>
      </c>
      <c r="L2832" t="s">
        <v>11640</v>
      </c>
      <c r="M2832" t="s">
        <v>11641</v>
      </c>
    </row>
    <row r="2833" spans="1:13">
      <c r="A2833">
        <v>2832</v>
      </c>
      <c r="B2833">
        <f>"068"</f>
        <v>0</v>
      </c>
      <c r="C2833" t="s">
        <v>11605</v>
      </c>
      <c r="D2833">
        <v>2024</v>
      </c>
      <c r="E2833" t="s">
        <v>183</v>
      </c>
      <c r="F2833" t="s">
        <v>15</v>
      </c>
      <c r="G2833" t="s">
        <v>16</v>
      </c>
      <c r="H2833" t="s">
        <v>17</v>
      </c>
      <c r="I2833" t="s">
        <v>18</v>
      </c>
      <c r="J2833" t="s">
        <v>11642</v>
      </c>
      <c r="K2833" t="s">
        <v>11643</v>
      </c>
      <c r="L2833" t="s">
        <v>11644</v>
      </c>
      <c r="M2833" t="s">
        <v>11645</v>
      </c>
    </row>
    <row r="2834" spans="1:13">
      <c r="A2834">
        <v>2833</v>
      </c>
      <c r="B2834">
        <f>"068"</f>
        <v>0</v>
      </c>
      <c r="C2834" t="s">
        <v>11605</v>
      </c>
      <c r="D2834">
        <v>2024</v>
      </c>
      <c r="E2834" t="s">
        <v>253</v>
      </c>
      <c r="F2834" t="s">
        <v>15</v>
      </c>
      <c r="G2834" t="s">
        <v>16</v>
      </c>
      <c r="H2834" t="s">
        <v>17</v>
      </c>
      <c r="I2834" t="s">
        <v>18</v>
      </c>
      <c r="J2834" t="s">
        <v>11646</v>
      </c>
      <c r="K2834" t="s">
        <v>11647</v>
      </c>
      <c r="L2834" t="s">
        <v>11648</v>
      </c>
      <c r="M2834" t="s">
        <v>11649</v>
      </c>
    </row>
    <row r="2835" spans="1:13">
      <c r="A2835">
        <v>2834</v>
      </c>
      <c r="B2835">
        <f>"068"</f>
        <v>0</v>
      </c>
      <c r="C2835" t="s">
        <v>11605</v>
      </c>
      <c r="D2835">
        <v>2024</v>
      </c>
      <c r="E2835" t="s">
        <v>303</v>
      </c>
      <c r="F2835" t="s">
        <v>15</v>
      </c>
      <c r="G2835" t="s">
        <v>16</v>
      </c>
      <c r="H2835" t="s">
        <v>17</v>
      </c>
      <c r="I2835" t="s">
        <v>18</v>
      </c>
      <c r="J2835" t="s">
        <v>11650</v>
      </c>
      <c r="K2835" t="s">
        <v>11651</v>
      </c>
      <c r="L2835" t="s">
        <v>11652</v>
      </c>
      <c r="M2835" t="s">
        <v>11653</v>
      </c>
    </row>
    <row r="2836" spans="1:13">
      <c r="A2836">
        <v>2835</v>
      </c>
      <c r="B2836">
        <f>"068"</f>
        <v>0</v>
      </c>
      <c r="C2836" t="s">
        <v>11605</v>
      </c>
      <c r="D2836">
        <v>2024</v>
      </c>
      <c r="E2836" t="s">
        <v>14</v>
      </c>
      <c r="F2836" t="s">
        <v>378</v>
      </c>
      <c r="G2836" t="s">
        <v>379</v>
      </c>
      <c r="H2836" t="s">
        <v>17</v>
      </c>
      <c r="I2836" t="s">
        <v>18</v>
      </c>
      <c r="J2836" t="s">
        <v>11654</v>
      </c>
      <c r="K2836" t="s">
        <v>11655</v>
      </c>
      <c r="L2836" t="s">
        <v>11656</v>
      </c>
      <c r="M2836" t="s">
        <v>11657</v>
      </c>
    </row>
    <row r="2837" spans="1:13">
      <c r="A2837">
        <v>2836</v>
      </c>
      <c r="B2837">
        <f>"068"</f>
        <v>0</v>
      </c>
      <c r="C2837" t="s">
        <v>11605</v>
      </c>
      <c r="D2837">
        <v>2024</v>
      </c>
      <c r="E2837" t="s">
        <v>28</v>
      </c>
      <c r="F2837" t="s">
        <v>378</v>
      </c>
      <c r="G2837" t="s">
        <v>379</v>
      </c>
      <c r="H2837" t="s">
        <v>17</v>
      </c>
      <c r="I2837" t="s">
        <v>18</v>
      </c>
      <c r="J2837" t="s">
        <v>11658</v>
      </c>
      <c r="K2837" t="s">
        <v>11659</v>
      </c>
      <c r="L2837" t="s">
        <v>11660</v>
      </c>
      <c r="M2837" t="s">
        <v>11661</v>
      </c>
    </row>
    <row r="2838" spans="1:13">
      <c r="A2838">
        <v>2837</v>
      </c>
      <c r="B2838">
        <f>"069"</f>
        <v>0</v>
      </c>
      <c r="C2838" t="s">
        <v>11662</v>
      </c>
      <c r="D2838">
        <v>2024</v>
      </c>
      <c r="E2838" t="s">
        <v>1225</v>
      </c>
      <c r="F2838" t="s">
        <v>15</v>
      </c>
      <c r="G2838" t="s">
        <v>16</v>
      </c>
      <c r="H2838" t="s">
        <v>17</v>
      </c>
      <c r="I2838" t="s">
        <v>18</v>
      </c>
      <c r="J2838" t="s">
        <v>11663</v>
      </c>
      <c r="K2838" t="s">
        <v>11664</v>
      </c>
      <c r="L2838" t="s">
        <v>11665</v>
      </c>
      <c r="M2838" t="s">
        <v>11666</v>
      </c>
    </row>
    <row r="2839" spans="1:13">
      <c r="A2839">
        <v>2838</v>
      </c>
      <c r="B2839">
        <f>"069"</f>
        <v>0</v>
      </c>
      <c r="C2839" t="s">
        <v>11662</v>
      </c>
      <c r="D2839">
        <v>2024</v>
      </c>
      <c r="E2839" t="s">
        <v>1230</v>
      </c>
      <c r="F2839" t="s">
        <v>15</v>
      </c>
      <c r="G2839" t="s">
        <v>16</v>
      </c>
      <c r="H2839" t="s">
        <v>17</v>
      </c>
      <c r="I2839" t="s">
        <v>18</v>
      </c>
      <c r="J2839" t="s">
        <v>11667</v>
      </c>
      <c r="K2839" t="s">
        <v>11668</v>
      </c>
      <c r="L2839" t="s">
        <v>11669</v>
      </c>
      <c r="M2839" t="s">
        <v>11670</v>
      </c>
    </row>
    <row r="2840" spans="1:13">
      <c r="A2840">
        <v>2839</v>
      </c>
      <c r="B2840">
        <f>"069"</f>
        <v>0</v>
      </c>
      <c r="C2840" t="s">
        <v>11662</v>
      </c>
      <c r="D2840">
        <v>2024</v>
      </c>
      <c r="E2840" t="s">
        <v>1240</v>
      </c>
      <c r="F2840" t="s">
        <v>15</v>
      </c>
      <c r="G2840" t="s">
        <v>16</v>
      </c>
      <c r="H2840" t="s">
        <v>17</v>
      </c>
      <c r="I2840" t="s">
        <v>18</v>
      </c>
      <c r="J2840" t="s">
        <v>11671</v>
      </c>
      <c r="K2840" t="s">
        <v>11672</v>
      </c>
      <c r="L2840" t="s">
        <v>11673</v>
      </c>
      <c r="M2840" t="s">
        <v>11674</v>
      </c>
    </row>
    <row r="2841" spans="1:13">
      <c r="A2841">
        <v>2840</v>
      </c>
      <c r="B2841">
        <f>"069"</f>
        <v>0</v>
      </c>
      <c r="C2841" t="s">
        <v>11662</v>
      </c>
      <c r="D2841">
        <v>2024</v>
      </c>
      <c r="E2841" t="s">
        <v>2462</v>
      </c>
      <c r="F2841" t="s">
        <v>15</v>
      </c>
      <c r="G2841" t="s">
        <v>16</v>
      </c>
      <c r="H2841" t="s">
        <v>17</v>
      </c>
      <c r="I2841" t="s">
        <v>18</v>
      </c>
      <c r="J2841" t="s">
        <v>11675</v>
      </c>
      <c r="K2841" t="s">
        <v>11676</v>
      </c>
      <c r="L2841" t="s">
        <v>11677</v>
      </c>
      <c r="M2841" t="s">
        <v>11678</v>
      </c>
    </row>
    <row r="2842" spans="1:13">
      <c r="A2842">
        <v>2841</v>
      </c>
      <c r="B2842">
        <f>"069"</f>
        <v>0</v>
      </c>
      <c r="C2842" t="s">
        <v>11662</v>
      </c>
      <c r="D2842">
        <v>2024</v>
      </c>
      <c r="E2842" t="s">
        <v>2467</v>
      </c>
      <c r="F2842" t="s">
        <v>15</v>
      </c>
      <c r="G2842" t="s">
        <v>16</v>
      </c>
      <c r="H2842" t="s">
        <v>17</v>
      </c>
      <c r="I2842" t="s">
        <v>18</v>
      </c>
      <c r="J2842" t="s">
        <v>11679</v>
      </c>
      <c r="K2842" t="s">
        <v>11680</v>
      </c>
      <c r="L2842" t="s">
        <v>11681</v>
      </c>
      <c r="M2842" t="s">
        <v>11682</v>
      </c>
    </row>
    <row r="2843" spans="1:13">
      <c r="A2843">
        <v>2842</v>
      </c>
      <c r="B2843">
        <f>"069"</f>
        <v>0</v>
      </c>
      <c r="C2843" t="s">
        <v>11662</v>
      </c>
      <c r="D2843">
        <v>2024</v>
      </c>
      <c r="E2843" t="s">
        <v>1245</v>
      </c>
      <c r="F2843" t="s">
        <v>15</v>
      </c>
      <c r="G2843" t="s">
        <v>16</v>
      </c>
      <c r="H2843" t="s">
        <v>17</v>
      </c>
      <c r="I2843" t="s">
        <v>18</v>
      </c>
      <c r="J2843" t="s">
        <v>11683</v>
      </c>
      <c r="K2843" t="s">
        <v>11684</v>
      </c>
      <c r="L2843" t="s">
        <v>6973</v>
      </c>
      <c r="M2843" t="s">
        <v>11685</v>
      </c>
    </row>
    <row r="2844" spans="1:13">
      <c r="A2844">
        <v>2843</v>
      </c>
      <c r="B2844">
        <f>"069"</f>
        <v>0</v>
      </c>
      <c r="C2844" t="s">
        <v>11662</v>
      </c>
      <c r="D2844">
        <v>2024</v>
      </c>
      <c r="E2844" t="s">
        <v>1250</v>
      </c>
      <c r="F2844" t="s">
        <v>15</v>
      </c>
      <c r="G2844" t="s">
        <v>16</v>
      </c>
      <c r="H2844" t="s">
        <v>17</v>
      </c>
      <c r="I2844" t="s">
        <v>18</v>
      </c>
      <c r="J2844" t="s">
        <v>11686</v>
      </c>
      <c r="K2844" t="s">
        <v>11687</v>
      </c>
      <c r="L2844" t="s">
        <v>11688</v>
      </c>
      <c r="M2844" t="s">
        <v>11689</v>
      </c>
    </row>
    <row r="2845" spans="1:13">
      <c r="A2845">
        <v>2844</v>
      </c>
      <c r="B2845">
        <f>"069"</f>
        <v>0</v>
      </c>
      <c r="C2845" t="s">
        <v>11662</v>
      </c>
      <c r="D2845">
        <v>2024</v>
      </c>
      <c r="E2845" t="s">
        <v>1255</v>
      </c>
      <c r="F2845" t="s">
        <v>15</v>
      </c>
      <c r="G2845" t="s">
        <v>16</v>
      </c>
      <c r="H2845" t="s">
        <v>17</v>
      </c>
      <c r="I2845" t="s">
        <v>18</v>
      </c>
      <c r="J2845" t="s">
        <v>11690</v>
      </c>
      <c r="K2845" t="s">
        <v>11691</v>
      </c>
      <c r="L2845" t="s">
        <v>11692</v>
      </c>
      <c r="M2845" t="s">
        <v>11693</v>
      </c>
    </row>
    <row r="2846" spans="1:13">
      <c r="A2846">
        <v>2845</v>
      </c>
      <c r="B2846">
        <f>"069"</f>
        <v>0</v>
      </c>
      <c r="C2846" t="s">
        <v>11662</v>
      </c>
      <c r="D2846">
        <v>2024</v>
      </c>
      <c r="E2846" t="s">
        <v>1260</v>
      </c>
      <c r="F2846" t="s">
        <v>15</v>
      </c>
      <c r="G2846" t="s">
        <v>16</v>
      </c>
      <c r="H2846" t="s">
        <v>17</v>
      </c>
      <c r="I2846" t="s">
        <v>18</v>
      </c>
      <c r="J2846" t="s">
        <v>11694</v>
      </c>
      <c r="K2846" t="s">
        <v>11695</v>
      </c>
      <c r="L2846" t="s">
        <v>11696</v>
      </c>
      <c r="M2846" t="s">
        <v>11697</v>
      </c>
    </row>
    <row r="2847" spans="1:13">
      <c r="A2847">
        <v>2846</v>
      </c>
      <c r="B2847">
        <f>"069"</f>
        <v>0</v>
      </c>
      <c r="C2847" t="s">
        <v>11662</v>
      </c>
      <c r="D2847">
        <v>2024</v>
      </c>
      <c r="E2847" t="s">
        <v>1265</v>
      </c>
      <c r="F2847" t="s">
        <v>15</v>
      </c>
      <c r="G2847" t="s">
        <v>16</v>
      </c>
      <c r="H2847" t="s">
        <v>17</v>
      </c>
      <c r="I2847" t="s">
        <v>18</v>
      </c>
      <c r="J2847" t="s">
        <v>11698</v>
      </c>
      <c r="K2847" t="s">
        <v>11699</v>
      </c>
      <c r="L2847" t="s">
        <v>11700</v>
      </c>
      <c r="M2847" t="s">
        <v>11701</v>
      </c>
    </row>
    <row r="2848" spans="1:13">
      <c r="A2848">
        <v>2847</v>
      </c>
      <c r="B2848">
        <f>"069"</f>
        <v>0</v>
      </c>
      <c r="C2848" t="s">
        <v>11662</v>
      </c>
      <c r="D2848">
        <v>2024</v>
      </c>
      <c r="E2848" t="s">
        <v>1270</v>
      </c>
      <c r="F2848" t="s">
        <v>15</v>
      </c>
      <c r="G2848" t="s">
        <v>16</v>
      </c>
      <c r="H2848" t="s">
        <v>17</v>
      </c>
      <c r="I2848" t="s">
        <v>18</v>
      </c>
      <c r="J2848" t="s">
        <v>11702</v>
      </c>
      <c r="K2848" t="s">
        <v>11703</v>
      </c>
      <c r="L2848" t="s">
        <v>11704</v>
      </c>
      <c r="M2848" t="s">
        <v>11705</v>
      </c>
    </row>
    <row r="2849" spans="1:13">
      <c r="A2849">
        <v>2848</v>
      </c>
      <c r="B2849">
        <f>"069"</f>
        <v>0</v>
      </c>
      <c r="C2849" t="s">
        <v>11662</v>
      </c>
      <c r="D2849">
        <v>2024</v>
      </c>
      <c r="E2849" t="s">
        <v>840</v>
      </c>
      <c r="F2849" t="s">
        <v>15</v>
      </c>
      <c r="G2849" t="s">
        <v>16</v>
      </c>
      <c r="H2849" t="s">
        <v>17</v>
      </c>
      <c r="I2849" t="s">
        <v>18</v>
      </c>
      <c r="J2849" t="s">
        <v>11706</v>
      </c>
      <c r="K2849" t="s">
        <v>11707</v>
      </c>
      <c r="L2849" t="s">
        <v>11708</v>
      </c>
      <c r="M2849" t="s">
        <v>11709</v>
      </c>
    </row>
    <row r="2850" spans="1:13">
      <c r="A2850">
        <v>2849</v>
      </c>
      <c r="B2850">
        <f>"069"</f>
        <v>0</v>
      </c>
      <c r="C2850" t="s">
        <v>11662</v>
      </c>
      <c r="D2850">
        <v>2024</v>
      </c>
      <c r="E2850" t="s">
        <v>1275</v>
      </c>
      <c r="F2850" t="s">
        <v>15</v>
      </c>
      <c r="G2850" t="s">
        <v>16</v>
      </c>
      <c r="H2850" t="s">
        <v>17</v>
      </c>
      <c r="I2850" t="s">
        <v>18</v>
      </c>
      <c r="J2850" t="s">
        <v>11710</v>
      </c>
      <c r="K2850" t="s">
        <v>11711</v>
      </c>
      <c r="L2850" t="s">
        <v>11712</v>
      </c>
      <c r="M2850" t="s">
        <v>11713</v>
      </c>
    </row>
    <row r="2851" spans="1:13">
      <c r="A2851">
        <v>2850</v>
      </c>
      <c r="B2851">
        <f>"069"</f>
        <v>0</v>
      </c>
      <c r="C2851" t="s">
        <v>11662</v>
      </c>
      <c r="D2851">
        <v>2024</v>
      </c>
      <c r="E2851" t="s">
        <v>2504</v>
      </c>
      <c r="F2851" t="s">
        <v>15</v>
      </c>
      <c r="G2851" t="s">
        <v>16</v>
      </c>
      <c r="H2851" t="s">
        <v>17</v>
      </c>
      <c r="I2851" t="s">
        <v>18</v>
      </c>
      <c r="J2851" t="s">
        <v>11714</v>
      </c>
      <c r="K2851" t="s">
        <v>11715</v>
      </c>
      <c r="L2851" t="s">
        <v>11716</v>
      </c>
      <c r="M2851" t="s">
        <v>11717</v>
      </c>
    </row>
    <row r="2852" spans="1:13">
      <c r="A2852">
        <v>2851</v>
      </c>
      <c r="B2852">
        <f>"069"</f>
        <v>0</v>
      </c>
      <c r="C2852" t="s">
        <v>11662</v>
      </c>
      <c r="D2852">
        <v>2024</v>
      </c>
      <c r="E2852" t="s">
        <v>1280</v>
      </c>
      <c r="F2852" t="s">
        <v>15</v>
      </c>
      <c r="G2852" t="s">
        <v>16</v>
      </c>
      <c r="H2852" t="s">
        <v>17</v>
      </c>
      <c r="I2852" t="s">
        <v>18</v>
      </c>
      <c r="J2852" t="s">
        <v>11718</v>
      </c>
      <c r="K2852" t="s">
        <v>11719</v>
      </c>
      <c r="L2852" t="s">
        <v>11720</v>
      </c>
      <c r="M2852" t="s">
        <v>11721</v>
      </c>
    </row>
    <row r="2853" spans="1:13">
      <c r="A2853">
        <v>2852</v>
      </c>
      <c r="B2853">
        <f>"069"</f>
        <v>0</v>
      </c>
      <c r="C2853" t="s">
        <v>11662</v>
      </c>
      <c r="D2853">
        <v>2024</v>
      </c>
      <c r="E2853" t="s">
        <v>1285</v>
      </c>
      <c r="F2853" t="s">
        <v>15</v>
      </c>
      <c r="G2853" t="s">
        <v>16</v>
      </c>
      <c r="H2853" t="s">
        <v>17</v>
      </c>
      <c r="I2853" t="s">
        <v>18</v>
      </c>
      <c r="J2853" t="s">
        <v>11722</v>
      </c>
      <c r="K2853" t="s">
        <v>11723</v>
      </c>
      <c r="L2853" t="s">
        <v>11724</v>
      </c>
      <c r="M2853" t="s">
        <v>11725</v>
      </c>
    </row>
    <row r="2854" spans="1:13">
      <c r="A2854">
        <v>2853</v>
      </c>
      <c r="B2854">
        <f>"069"</f>
        <v>0</v>
      </c>
      <c r="C2854" t="s">
        <v>11662</v>
      </c>
      <c r="D2854">
        <v>2024</v>
      </c>
      <c r="E2854" t="s">
        <v>845</v>
      </c>
      <c r="F2854" t="s">
        <v>15</v>
      </c>
      <c r="G2854" t="s">
        <v>16</v>
      </c>
      <c r="H2854" t="s">
        <v>17</v>
      </c>
      <c r="I2854" t="s">
        <v>18</v>
      </c>
      <c r="J2854" t="s">
        <v>11726</v>
      </c>
      <c r="K2854" t="s">
        <v>11727</v>
      </c>
      <c r="L2854" t="s">
        <v>11728</v>
      </c>
      <c r="M2854" t="s">
        <v>11729</v>
      </c>
    </row>
    <row r="2855" spans="1:13">
      <c r="A2855">
        <v>2854</v>
      </c>
      <c r="B2855">
        <f>"069"</f>
        <v>0</v>
      </c>
      <c r="C2855" t="s">
        <v>11662</v>
      </c>
      <c r="D2855">
        <v>2024</v>
      </c>
      <c r="E2855" t="s">
        <v>850</v>
      </c>
      <c r="F2855" t="s">
        <v>15</v>
      </c>
      <c r="G2855" t="s">
        <v>16</v>
      </c>
      <c r="H2855" t="s">
        <v>17</v>
      </c>
      <c r="I2855" t="s">
        <v>18</v>
      </c>
      <c r="J2855" t="s">
        <v>11730</v>
      </c>
      <c r="K2855" t="s">
        <v>11731</v>
      </c>
      <c r="L2855" t="s">
        <v>11732</v>
      </c>
      <c r="M2855" t="s">
        <v>11733</v>
      </c>
    </row>
    <row r="2856" spans="1:13">
      <c r="A2856">
        <v>2855</v>
      </c>
      <c r="B2856">
        <f>"069"</f>
        <v>0</v>
      </c>
      <c r="C2856" t="s">
        <v>11662</v>
      </c>
      <c r="D2856">
        <v>2024</v>
      </c>
      <c r="E2856" t="s">
        <v>1290</v>
      </c>
      <c r="F2856" t="s">
        <v>15</v>
      </c>
      <c r="G2856" t="s">
        <v>16</v>
      </c>
      <c r="H2856" t="s">
        <v>17</v>
      </c>
      <c r="I2856" t="s">
        <v>18</v>
      </c>
      <c r="J2856" t="s">
        <v>11734</v>
      </c>
      <c r="K2856" t="s">
        <v>11735</v>
      </c>
      <c r="L2856" t="s">
        <v>11736</v>
      </c>
      <c r="M2856" t="s">
        <v>11737</v>
      </c>
    </row>
    <row r="2857" spans="1:13">
      <c r="A2857">
        <v>2856</v>
      </c>
      <c r="B2857">
        <f>"069"</f>
        <v>0</v>
      </c>
      <c r="C2857" t="s">
        <v>11662</v>
      </c>
      <c r="D2857">
        <v>2024</v>
      </c>
      <c r="E2857" t="s">
        <v>1294</v>
      </c>
      <c r="F2857" t="s">
        <v>15</v>
      </c>
      <c r="G2857" t="s">
        <v>16</v>
      </c>
      <c r="H2857" t="s">
        <v>17</v>
      </c>
      <c r="I2857" t="s">
        <v>18</v>
      </c>
      <c r="J2857" t="s">
        <v>11738</v>
      </c>
      <c r="K2857" t="s">
        <v>11739</v>
      </c>
      <c r="L2857" t="s">
        <v>11740</v>
      </c>
      <c r="M2857" t="s">
        <v>11741</v>
      </c>
    </row>
    <row r="2858" spans="1:13">
      <c r="A2858">
        <v>2857</v>
      </c>
      <c r="B2858">
        <f>"069"</f>
        <v>0</v>
      </c>
      <c r="C2858" t="s">
        <v>11662</v>
      </c>
      <c r="D2858">
        <v>2024</v>
      </c>
      <c r="E2858" t="s">
        <v>1299</v>
      </c>
      <c r="F2858" t="s">
        <v>15</v>
      </c>
      <c r="G2858" t="s">
        <v>16</v>
      </c>
      <c r="H2858" t="s">
        <v>17</v>
      </c>
      <c r="I2858" t="s">
        <v>18</v>
      </c>
      <c r="J2858" t="s">
        <v>11742</v>
      </c>
      <c r="K2858" t="s">
        <v>11743</v>
      </c>
      <c r="L2858" t="s">
        <v>11744</v>
      </c>
      <c r="M2858" t="s">
        <v>11745</v>
      </c>
    </row>
    <row r="2859" spans="1:13">
      <c r="A2859">
        <v>2858</v>
      </c>
      <c r="B2859">
        <f>"069"</f>
        <v>0</v>
      </c>
      <c r="C2859" t="s">
        <v>11662</v>
      </c>
      <c r="D2859">
        <v>2024</v>
      </c>
      <c r="E2859" t="s">
        <v>1304</v>
      </c>
      <c r="F2859" t="s">
        <v>15</v>
      </c>
      <c r="G2859" t="s">
        <v>16</v>
      </c>
      <c r="H2859" t="s">
        <v>17</v>
      </c>
      <c r="I2859" t="s">
        <v>18</v>
      </c>
      <c r="J2859" t="s">
        <v>11746</v>
      </c>
      <c r="K2859" t="s">
        <v>11747</v>
      </c>
      <c r="L2859" t="s">
        <v>11748</v>
      </c>
      <c r="M2859" t="s">
        <v>11749</v>
      </c>
    </row>
    <row r="2860" spans="1:13">
      <c r="A2860">
        <v>2859</v>
      </c>
      <c r="B2860">
        <f>"069"</f>
        <v>0</v>
      </c>
      <c r="C2860" t="s">
        <v>11662</v>
      </c>
      <c r="D2860">
        <v>2024</v>
      </c>
      <c r="E2860" t="s">
        <v>855</v>
      </c>
      <c r="F2860" t="s">
        <v>15</v>
      </c>
      <c r="G2860" t="s">
        <v>16</v>
      </c>
      <c r="H2860" t="s">
        <v>17</v>
      </c>
      <c r="I2860" t="s">
        <v>18</v>
      </c>
      <c r="J2860" t="s">
        <v>11750</v>
      </c>
      <c r="K2860" t="s">
        <v>11751</v>
      </c>
      <c r="L2860" t="s">
        <v>11752</v>
      </c>
      <c r="M2860" t="s">
        <v>11753</v>
      </c>
    </row>
    <row r="2861" spans="1:13">
      <c r="A2861">
        <v>2860</v>
      </c>
      <c r="B2861">
        <f>"069"</f>
        <v>0</v>
      </c>
      <c r="C2861" t="s">
        <v>11662</v>
      </c>
      <c r="D2861">
        <v>2024</v>
      </c>
      <c r="E2861" t="s">
        <v>860</v>
      </c>
      <c r="F2861" t="s">
        <v>15</v>
      </c>
      <c r="G2861" t="s">
        <v>16</v>
      </c>
      <c r="H2861" t="s">
        <v>17</v>
      </c>
      <c r="I2861" t="s">
        <v>18</v>
      </c>
      <c r="J2861" t="s">
        <v>11754</v>
      </c>
      <c r="K2861" t="s">
        <v>11755</v>
      </c>
      <c r="L2861" t="s">
        <v>11756</v>
      </c>
      <c r="M2861" t="s">
        <v>11757</v>
      </c>
    </row>
    <row r="2862" spans="1:13">
      <c r="A2862">
        <v>2861</v>
      </c>
      <c r="B2862">
        <f>"069"</f>
        <v>0</v>
      </c>
      <c r="C2862" t="s">
        <v>11662</v>
      </c>
      <c r="D2862">
        <v>2024</v>
      </c>
      <c r="E2862" t="s">
        <v>865</v>
      </c>
      <c r="F2862" t="s">
        <v>15</v>
      </c>
      <c r="G2862" t="s">
        <v>16</v>
      </c>
      <c r="H2862" t="s">
        <v>17</v>
      </c>
      <c r="I2862" t="s">
        <v>18</v>
      </c>
      <c r="J2862" t="s">
        <v>11758</v>
      </c>
      <c r="K2862" t="s">
        <v>11759</v>
      </c>
      <c r="L2862" t="s">
        <v>11760</v>
      </c>
      <c r="M2862" t="s">
        <v>11761</v>
      </c>
    </row>
    <row r="2863" spans="1:13">
      <c r="A2863">
        <v>2862</v>
      </c>
      <c r="B2863">
        <f>"069"</f>
        <v>0</v>
      </c>
      <c r="C2863" t="s">
        <v>11662</v>
      </c>
      <c r="D2863">
        <v>2024</v>
      </c>
      <c r="E2863" t="s">
        <v>870</v>
      </c>
      <c r="F2863" t="s">
        <v>15</v>
      </c>
      <c r="G2863" t="s">
        <v>16</v>
      </c>
      <c r="H2863" t="s">
        <v>17</v>
      </c>
      <c r="I2863" t="s">
        <v>18</v>
      </c>
      <c r="J2863" t="s">
        <v>11762</v>
      </c>
      <c r="K2863" t="s">
        <v>11763</v>
      </c>
      <c r="L2863" t="s">
        <v>11764</v>
      </c>
      <c r="M2863" t="s">
        <v>11765</v>
      </c>
    </row>
    <row r="2864" spans="1:13">
      <c r="A2864">
        <v>2863</v>
      </c>
      <c r="B2864">
        <f>"069"</f>
        <v>0</v>
      </c>
      <c r="C2864" t="s">
        <v>11662</v>
      </c>
      <c r="D2864">
        <v>2024</v>
      </c>
      <c r="E2864" t="s">
        <v>879</v>
      </c>
      <c r="F2864" t="s">
        <v>15</v>
      </c>
      <c r="G2864" t="s">
        <v>16</v>
      </c>
      <c r="H2864" t="s">
        <v>17</v>
      </c>
      <c r="I2864" t="s">
        <v>18</v>
      </c>
      <c r="J2864" t="s">
        <v>11766</v>
      </c>
      <c r="K2864" t="s">
        <v>11767</v>
      </c>
      <c r="L2864" t="s">
        <v>11768</v>
      </c>
      <c r="M2864" t="s">
        <v>11769</v>
      </c>
    </row>
    <row r="2865" spans="1:13">
      <c r="A2865">
        <v>2864</v>
      </c>
      <c r="B2865">
        <f>"069"</f>
        <v>0</v>
      </c>
      <c r="C2865" t="s">
        <v>11662</v>
      </c>
      <c r="D2865">
        <v>2024</v>
      </c>
      <c r="E2865" t="s">
        <v>884</v>
      </c>
      <c r="F2865" t="s">
        <v>15</v>
      </c>
      <c r="G2865" t="s">
        <v>16</v>
      </c>
      <c r="H2865" t="s">
        <v>17</v>
      </c>
      <c r="I2865" t="s">
        <v>18</v>
      </c>
      <c r="J2865" t="s">
        <v>11770</v>
      </c>
      <c r="K2865" t="s">
        <v>11771</v>
      </c>
      <c r="L2865" t="s">
        <v>11772</v>
      </c>
      <c r="M2865" t="s">
        <v>11773</v>
      </c>
    </row>
    <row r="2866" spans="1:13">
      <c r="A2866">
        <v>2865</v>
      </c>
      <c r="B2866">
        <f>"069"</f>
        <v>0</v>
      </c>
      <c r="C2866" t="s">
        <v>11662</v>
      </c>
      <c r="D2866">
        <v>2024</v>
      </c>
      <c r="E2866" t="s">
        <v>889</v>
      </c>
      <c r="F2866" t="s">
        <v>15</v>
      </c>
      <c r="G2866" t="s">
        <v>16</v>
      </c>
      <c r="H2866" t="s">
        <v>17</v>
      </c>
      <c r="I2866" t="s">
        <v>18</v>
      </c>
      <c r="J2866" t="s">
        <v>11774</v>
      </c>
      <c r="K2866" t="s">
        <v>11775</v>
      </c>
      <c r="L2866" t="s">
        <v>11776</v>
      </c>
      <c r="M2866" t="s">
        <v>11777</v>
      </c>
    </row>
    <row r="2867" spans="1:13">
      <c r="A2867">
        <v>2866</v>
      </c>
      <c r="B2867">
        <f>"069"</f>
        <v>0</v>
      </c>
      <c r="C2867" t="s">
        <v>11662</v>
      </c>
      <c r="D2867">
        <v>2024</v>
      </c>
      <c r="E2867" t="s">
        <v>894</v>
      </c>
      <c r="F2867" t="s">
        <v>15</v>
      </c>
      <c r="G2867" t="s">
        <v>16</v>
      </c>
      <c r="H2867" t="s">
        <v>17</v>
      </c>
      <c r="I2867" t="s">
        <v>18</v>
      </c>
      <c r="J2867" t="s">
        <v>11778</v>
      </c>
      <c r="K2867" t="s">
        <v>11779</v>
      </c>
      <c r="L2867" t="s">
        <v>11780</v>
      </c>
      <c r="M2867" t="s">
        <v>11781</v>
      </c>
    </row>
    <row r="2868" spans="1:13">
      <c r="A2868">
        <v>2867</v>
      </c>
      <c r="B2868">
        <f>"069"</f>
        <v>0</v>
      </c>
      <c r="C2868" t="s">
        <v>11662</v>
      </c>
      <c r="D2868">
        <v>2024</v>
      </c>
      <c r="E2868" t="s">
        <v>899</v>
      </c>
      <c r="F2868" t="s">
        <v>15</v>
      </c>
      <c r="G2868" t="s">
        <v>16</v>
      </c>
      <c r="H2868" t="s">
        <v>17</v>
      </c>
      <c r="I2868" t="s">
        <v>18</v>
      </c>
      <c r="J2868" t="s">
        <v>11782</v>
      </c>
      <c r="K2868" t="s">
        <v>11783</v>
      </c>
      <c r="L2868" t="s">
        <v>11784</v>
      </c>
      <c r="M2868" t="s">
        <v>11785</v>
      </c>
    </row>
    <row r="2869" spans="1:13">
      <c r="A2869">
        <v>2868</v>
      </c>
      <c r="B2869">
        <f>"069"</f>
        <v>0</v>
      </c>
      <c r="C2869" t="s">
        <v>11662</v>
      </c>
      <c r="D2869">
        <v>2024</v>
      </c>
      <c r="E2869" t="s">
        <v>904</v>
      </c>
      <c r="F2869" t="s">
        <v>15</v>
      </c>
      <c r="G2869" t="s">
        <v>16</v>
      </c>
      <c r="H2869" t="s">
        <v>17</v>
      </c>
      <c r="I2869" t="s">
        <v>18</v>
      </c>
      <c r="J2869" t="s">
        <v>11786</v>
      </c>
      <c r="K2869" t="s">
        <v>11787</v>
      </c>
      <c r="L2869" t="s">
        <v>11788</v>
      </c>
      <c r="M2869" t="s">
        <v>11789</v>
      </c>
    </row>
    <row r="2870" spans="1:13">
      <c r="A2870">
        <v>2869</v>
      </c>
      <c r="B2870">
        <f>"069"</f>
        <v>0</v>
      </c>
      <c r="C2870" t="s">
        <v>11662</v>
      </c>
      <c r="D2870">
        <v>2024</v>
      </c>
      <c r="E2870" t="s">
        <v>909</v>
      </c>
      <c r="F2870" t="s">
        <v>15</v>
      </c>
      <c r="G2870" t="s">
        <v>16</v>
      </c>
      <c r="H2870" t="s">
        <v>17</v>
      </c>
      <c r="I2870" t="s">
        <v>18</v>
      </c>
      <c r="J2870" t="s">
        <v>11790</v>
      </c>
      <c r="K2870" t="s">
        <v>11791</v>
      </c>
      <c r="L2870" t="s">
        <v>11792</v>
      </c>
      <c r="M2870" t="s">
        <v>11793</v>
      </c>
    </row>
    <row r="2871" spans="1:13">
      <c r="A2871">
        <v>2870</v>
      </c>
      <c r="B2871">
        <f>"069"</f>
        <v>0</v>
      </c>
      <c r="C2871" t="s">
        <v>11662</v>
      </c>
      <c r="D2871">
        <v>2024</v>
      </c>
      <c r="E2871" t="s">
        <v>914</v>
      </c>
      <c r="F2871" t="s">
        <v>15</v>
      </c>
      <c r="G2871" t="s">
        <v>16</v>
      </c>
      <c r="H2871" t="s">
        <v>17</v>
      </c>
      <c r="I2871" t="s">
        <v>18</v>
      </c>
      <c r="J2871" t="s">
        <v>11794</v>
      </c>
      <c r="K2871" t="s">
        <v>11795</v>
      </c>
      <c r="L2871" t="s">
        <v>11796</v>
      </c>
      <c r="M2871" t="s">
        <v>11797</v>
      </c>
    </row>
    <row r="2872" spans="1:13">
      <c r="A2872">
        <v>2871</v>
      </c>
      <c r="B2872">
        <f>"069"</f>
        <v>0</v>
      </c>
      <c r="C2872" t="s">
        <v>11662</v>
      </c>
      <c r="D2872">
        <v>2024</v>
      </c>
      <c r="E2872" t="s">
        <v>919</v>
      </c>
      <c r="F2872" t="s">
        <v>15</v>
      </c>
      <c r="G2872" t="s">
        <v>16</v>
      </c>
      <c r="H2872" t="s">
        <v>17</v>
      </c>
      <c r="I2872" t="s">
        <v>18</v>
      </c>
      <c r="J2872" t="s">
        <v>11798</v>
      </c>
      <c r="K2872" t="s">
        <v>11799</v>
      </c>
      <c r="L2872" t="s">
        <v>11800</v>
      </c>
      <c r="M2872" t="s">
        <v>11801</v>
      </c>
    </row>
    <row r="2873" spans="1:13">
      <c r="A2873">
        <v>2872</v>
      </c>
      <c r="B2873">
        <f>"069"</f>
        <v>0</v>
      </c>
      <c r="C2873" t="s">
        <v>11662</v>
      </c>
      <c r="D2873">
        <v>2024</v>
      </c>
      <c r="E2873" t="s">
        <v>1309</v>
      </c>
      <c r="F2873" t="s">
        <v>15</v>
      </c>
      <c r="G2873" t="s">
        <v>16</v>
      </c>
      <c r="H2873" t="s">
        <v>17</v>
      </c>
      <c r="I2873" t="s">
        <v>18</v>
      </c>
      <c r="J2873" t="s">
        <v>11802</v>
      </c>
      <c r="K2873" t="s">
        <v>11803</v>
      </c>
      <c r="L2873" t="s">
        <v>11804</v>
      </c>
      <c r="M2873" t="s">
        <v>11805</v>
      </c>
    </row>
    <row r="2874" spans="1:13">
      <c r="A2874">
        <v>2873</v>
      </c>
      <c r="B2874">
        <f>"069"</f>
        <v>0</v>
      </c>
      <c r="C2874" t="s">
        <v>11662</v>
      </c>
      <c r="D2874">
        <v>2024</v>
      </c>
      <c r="E2874" t="s">
        <v>38</v>
      </c>
      <c r="F2874" t="s">
        <v>15</v>
      </c>
      <c r="G2874" t="s">
        <v>16</v>
      </c>
      <c r="H2874" t="s">
        <v>17</v>
      </c>
      <c r="I2874" t="s">
        <v>18</v>
      </c>
      <c r="J2874" t="s">
        <v>11806</v>
      </c>
      <c r="K2874" t="s">
        <v>11807</v>
      </c>
      <c r="L2874" t="s">
        <v>11808</v>
      </c>
      <c r="M2874" t="s">
        <v>11809</v>
      </c>
    </row>
    <row r="2875" spans="1:13">
      <c r="A2875">
        <v>2874</v>
      </c>
      <c r="B2875">
        <f>"069"</f>
        <v>0</v>
      </c>
      <c r="C2875" t="s">
        <v>11662</v>
      </c>
      <c r="D2875">
        <v>2024</v>
      </c>
      <c r="E2875" t="s">
        <v>1314</v>
      </c>
      <c r="F2875" t="s">
        <v>15</v>
      </c>
      <c r="G2875" t="s">
        <v>16</v>
      </c>
      <c r="H2875" t="s">
        <v>17</v>
      </c>
      <c r="I2875" t="s">
        <v>18</v>
      </c>
      <c r="J2875" t="s">
        <v>11810</v>
      </c>
      <c r="K2875" t="s">
        <v>11811</v>
      </c>
      <c r="L2875" t="s">
        <v>11812</v>
      </c>
      <c r="M2875" t="s">
        <v>11813</v>
      </c>
    </row>
    <row r="2876" spans="1:13">
      <c r="A2876">
        <v>2875</v>
      </c>
      <c r="B2876">
        <f>"069"</f>
        <v>0</v>
      </c>
      <c r="C2876" t="s">
        <v>11662</v>
      </c>
      <c r="D2876">
        <v>2024</v>
      </c>
      <c r="E2876" t="s">
        <v>928</v>
      </c>
      <c r="F2876" t="s">
        <v>15</v>
      </c>
      <c r="G2876" t="s">
        <v>16</v>
      </c>
      <c r="H2876" t="s">
        <v>17</v>
      </c>
      <c r="I2876" t="s">
        <v>18</v>
      </c>
      <c r="J2876" t="s">
        <v>11814</v>
      </c>
      <c r="K2876" t="s">
        <v>11815</v>
      </c>
      <c r="L2876" t="s">
        <v>11816</v>
      </c>
      <c r="M2876" t="s">
        <v>11817</v>
      </c>
    </row>
    <row r="2877" spans="1:13">
      <c r="A2877">
        <v>2876</v>
      </c>
      <c r="B2877">
        <f>"069"</f>
        <v>0</v>
      </c>
      <c r="C2877" t="s">
        <v>11662</v>
      </c>
      <c r="D2877">
        <v>2024</v>
      </c>
      <c r="E2877" t="s">
        <v>943</v>
      </c>
      <c r="F2877" t="s">
        <v>15</v>
      </c>
      <c r="G2877" t="s">
        <v>16</v>
      </c>
      <c r="H2877" t="s">
        <v>17</v>
      </c>
      <c r="I2877" t="s">
        <v>18</v>
      </c>
      <c r="J2877" t="s">
        <v>11818</v>
      </c>
      <c r="K2877" t="s">
        <v>11819</v>
      </c>
      <c r="L2877" t="s">
        <v>11820</v>
      </c>
      <c r="M2877" t="s">
        <v>11821</v>
      </c>
    </row>
    <row r="2878" spans="1:13">
      <c r="A2878">
        <v>2877</v>
      </c>
      <c r="B2878">
        <f>"069"</f>
        <v>0</v>
      </c>
      <c r="C2878" t="s">
        <v>11662</v>
      </c>
      <c r="D2878">
        <v>2024</v>
      </c>
      <c r="E2878" t="s">
        <v>948</v>
      </c>
      <c r="F2878" t="s">
        <v>15</v>
      </c>
      <c r="G2878" t="s">
        <v>16</v>
      </c>
      <c r="H2878" t="s">
        <v>17</v>
      </c>
      <c r="I2878" t="s">
        <v>18</v>
      </c>
      <c r="J2878" t="s">
        <v>11822</v>
      </c>
      <c r="K2878" t="s">
        <v>11823</v>
      </c>
      <c r="L2878" t="s">
        <v>11824</v>
      </c>
      <c r="M2878" t="s">
        <v>11825</v>
      </c>
    </row>
    <row r="2879" spans="1:13">
      <c r="A2879">
        <v>2878</v>
      </c>
      <c r="B2879">
        <f>"069"</f>
        <v>0</v>
      </c>
      <c r="C2879" t="s">
        <v>11662</v>
      </c>
      <c r="D2879">
        <v>2024</v>
      </c>
      <c r="E2879" t="s">
        <v>953</v>
      </c>
      <c r="F2879" t="s">
        <v>15</v>
      </c>
      <c r="G2879" t="s">
        <v>16</v>
      </c>
      <c r="H2879" t="s">
        <v>17</v>
      </c>
      <c r="I2879" t="s">
        <v>18</v>
      </c>
      <c r="J2879" t="s">
        <v>11826</v>
      </c>
      <c r="K2879" t="s">
        <v>11827</v>
      </c>
      <c r="L2879" t="s">
        <v>11828</v>
      </c>
      <c r="M2879" t="s">
        <v>11829</v>
      </c>
    </row>
    <row r="2880" spans="1:13">
      <c r="A2880">
        <v>2879</v>
      </c>
      <c r="B2880">
        <f>"069"</f>
        <v>0</v>
      </c>
      <c r="C2880" t="s">
        <v>11662</v>
      </c>
      <c r="D2880">
        <v>2024</v>
      </c>
      <c r="E2880" t="s">
        <v>958</v>
      </c>
      <c r="F2880" t="s">
        <v>15</v>
      </c>
      <c r="G2880" t="s">
        <v>16</v>
      </c>
      <c r="H2880" t="s">
        <v>17</v>
      </c>
      <c r="I2880" t="s">
        <v>18</v>
      </c>
      <c r="J2880" t="s">
        <v>11830</v>
      </c>
      <c r="K2880" t="s">
        <v>11831</v>
      </c>
      <c r="L2880" t="s">
        <v>11832</v>
      </c>
      <c r="M2880" t="s">
        <v>11833</v>
      </c>
    </row>
    <row r="2881" spans="1:13">
      <c r="A2881">
        <v>2880</v>
      </c>
      <c r="B2881">
        <f>"069"</f>
        <v>0</v>
      </c>
      <c r="C2881" t="s">
        <v>11662</v>
      </c>
      <c r="D2881">
        <v>2024</v>
      </c>
      <c r="E2881" t="s">
        <v>2625</v>
      </c>
      <c r="F2881" t="s">
        <v>15</v>
      </c>
      <c r="G2881" t="s">
        <v>16</v>
      </c>
      <c r="H2881" t="s">
        <v>17</v>
      </c>
      <c r="I2881" t="s">
        <v>18</v>
      </c>
      <c r="J2881" t="s">
        <v>11834</v>
      </c>
      <c r="K2881" t="s">
        <v>11835</v>
      </c>
      <c r="L2881" t="s">
        <v>11836</v>
      </c>
      <c r="M2881" t="s">
        <v>11837</v>
      </c>
    </row>
    <row r="2882" spans="1:13">
      <c r="A2882">
        <v>2881</v>
      </c>
      <c r="B2882">
        <f>"069"</f>
        <v>0</v>
      </c>
      <c r="C2882" t="s">
        <v>11662</v>
      </c>
      <c r="D2882">
        <v>2024</v>
      </c>
      <c r="E2882" t="s">
        <v>2630</v>
      </c>
      <c r="F2882" t="s">
        <v>15</v>
      </c>
      <c r="G2882" t="s">
        <v>16</v>
      </c>
      <c r="H2882" t="s">
        <v>17</v>
      </c>
      <c r="I2882" t="s">
        <v>18</v>
      </c>
      <c r="J2882" t="s">
        <v>11838</v>
      </c>
      <c r="K2882" t="s">
        <v>11839</v>
      </c>
      <c r="L2882" t="s">
        <v>11840</v>
      </c>
      <c r="M2882" t="s">
        <v>11841</v>
      </c>
    </row>
    <row r="2883" spans="1:13">
      <c r="A2883">
        <v>2882</v>
      </c>
      <c r="B2883">
        <f>"069"</f>
        <v>0</v>
      </c>
      <c r="C2883" t="s">
        <v>11662</v>
      </c>
      <c r="D2883">
        <v>2024</v>
      </c>
      <c r="E2883" t="s">
        <v>2635</v>
      </c>
      <c r="F2883" t="s">
        <v>15</v>
      </c>
      <c r="G2883" t="s">
        <v>16</v>
      </c>
      <c r="H2883" t="s">
        <v>17</v>
      </c>
      <c r="I2883" t="s">
        <v>18</v>
      </c>
      <c r="J2883" t="s">
        <v>11842</v>
      </c>
      <c r="K2883" t="s">
        <v>11843</v>
      </c>
      <c r="L2883" t="s">
        <v>11844</v>
      </c>
      <c r="M2883" t="s">
        <v>11845</v>
      </c>
    </row>
    <row r="2884" spans="1:13">
      <c r="A2884">
        <v>2883</v>
      </c>
      <c r="B2884">
        <f>"069"</f>
        <v>0</v>
      </c>
      <c r="C2884" t="s">
        <v>11662</v>
      </c>
      <c r="D2884">
        <v>2024</v>
      </c>
      <c r="E2884" t="s">
        <v>2640</v>
      </c>
      <c r="F2884" t="s">
        <v>15</v>
      </c>
      <c r="G2884" t="s">
        <v>16</v>
      </c>
      <c r="H2884" t="s">
        <v>17</v>
      </c>
      <c r="I2884" t="s">
        <v>18</v>
      </c>
      <c r="J2884" t="s">
        <v>11846</v>
      </c>
      <c r="K2884" t="s">
        <v>11847</v>
      </c>
      <c r="L2884" t="s">
        <v>11848</v>
      </c>
      <c r="M2884" t="s">
        <v>11849</v>
      </c>
    </row>
    <row r="2885" spans="1:13">
      <c r="A2885">
        <v>2884</v>
      </c>
      <c r="B2885">
        <f>"069"</f>
        <v>0</v>
      </c>
      <c r="C2885" t="s">
        <v>11662</v>
      </c>
      <c r="D2885">
        <v>2024</v>
      </c>
      <c r="E2885" t="s">
        <v>2645</v>
      </c>
      <c r="F2885" t="s">
        <v>15</v>
      </c>
      <c r="G2885" t="s">
        <v>16</v>
      </c>
      <c r="H2885" t="s">
        <v>17</v>
      </c>
      <c r="I2885" t="s">
        <v>18</v>
      </c>
      <c r="J2885" t="s">
        <v>11850</v>
      </c>
      <c r="K2885" t="s">
        <v>11851</v>
      </c>
      <c r="L2885" t="s">
        <v>11852</v>
      </c>
      <c r="M2885" t="s">
        <v>11853</v>
      </c>
    </row>
    <row r="2886" spans="1:13">
      <c r="A2886">
        <v>2885</v>
      </c>
      <c r="B2886">
        <f>"069"</f>
        <v>0</v>
      </c>
      <c r="C2886" t="s">
        <v>11662</v>
      </c>
      <c r="D2886">
        <v>2024</v>
      </c>
      <c r="E2886" t="s">
        <v>2650</v>
      </c>
      <c r="F2886" t="s">
        <v>15</v>
      </c>
      <c r="G2886" t="s">
        <v>16</v>
      </c>
      <c r="H2886" t="s">
        <v>17</v>
      </c>
      <c r="I2886" t="s">
        <v>18</v>
      </c>
      <c r="J2886" t="s">
        <v>11854</v>
      </c>
      <c r="K2886" t="s">
        <v>11855</v>
      </c>
      <c r="L2886" t="s">
        <v>11856</v>
      </c>
      <c r="M2886" t="s">
        <v>11857</v>
      </c>
    </row>
    <row r="2887" spans="1:13">
      <c r="A2887">
        <v>2886</v>
      </c>
      <c r="B2887">
        <f>"069"</f>
        <v>0</v>
      </c>
      <c r="C2887" t="s">
        <v>11662</v>
      </c>
      <c r="D2887">
        <v>2024</v>
      </c>
      <c r="E2887" t="s">
        <v>2655</v>
      </c>
      <c r="F2887" t="s">
        <v>15</v>
      </c>
      <c r="G2887" t="s">
        <v>16</v>
      </c>
      <c r="H2887" t="s">
        <v>17</v>
      </c>
      <c r="I2887" t="s">
        <v>18</v>
      </c>
      <c r="J2887" t="s">
        <v>11858</v>
      </c>
      <c r="K2887" t="s">
        <v>11859</v>
      </c>
      <c r="L2887" t="s">
        <v>11860</v>
      </c>
      <c r="M2887" t="s">
        <v>11861</v>
      </c>
    </row>
    <row r="2888" spans="1:13">
      <c r="A2888">
        <v>2887</v>
      </c>
      <c r="B2888">
        <f>"069"</f>
        <v>0</v>
      </c>
      <c r="C2888" t="s">
        <v>11662</v>
      </c>
      <c r="D2888">
        <v>2024</v>
      </c>
      <c r="E2888" t="s">
        <v>2660</v>
      </c>
      <c r="F2888" t="s">
        <v>15</v>
      </c>
      <c r="G2888" t="s">
        <v>16</v>
      </c>
      <c r="H2888" t="s">
        <v>17</v>
      </c>
      <c r="I2888" t="s">
        <v>18</v>
      </c>
      <c r="J2888" t="s">
        <v>11862</v>
      </c>
      <c r="K2888" t="s">
        <v>11863</v>
      </c>
      <c r="L2888" t="s">
        <v>11864</v>
      </c>
      <c r="M2888" t="s">
        <v>11865</v>
      </c>
    </row>
    <row r="2889" spans="1:13">
      <c r="A2889">
        <v>2888</v>
      </c>
      <c r="B2889">
        <f>"069"</f>
        <v>0</v>
      </c>
      <c r="C2889" t="s">
        <v>11662</v>
      </c>
      <c r="D2889">
        <v>2024</v>
      </c>
      <c r="E2889" t="s">
        <v>2665</v>
      </c>
      <c r="F2889" t="s">
        <v>15</v>
      </c>
      <c r="G2889" t="s">
        <v>16</v>
      </c>
      <c r="H2889" t="s">
        <v>17</v>
      </c>
      <c r="I2889" t="s">
        <v>18</v>
      </c>
      <c r="J2889" t="s">
        <v>11866</v>
      </c>
      <c r="K2889" t="s">
        <v>11867</v>
      </c>
      <c r="L2889" t="s">
        <v>11868</v>
      </c>
      <c r="M2889" t="s">
        <v>11869</v>
      </c>
    </row>
    <row r="2890" spans="1:13">
      <c r="A2890">
        <v>2889</v>
      </c>
      <c r="B2890">
        <f>"069"</f>
        <v>0</v>
      </c>
      <c r="C2890" t="s">
        <v>11662</v>
      </c>
      <c r="D2890">
        <v>2024</v>
      </c>
      <c r="E2890" t="s">
        <v>2670</v>
      </c>
      <c r="F2890" t="s">
        <v>15</v>
      </c>
      <c r="G2890" t="s">
        <v>16</v>
      </c>
      <c r="H2890" t="s">
        <v>17</v>
      </c>
      <c r="I2890" t="s">
        <v>18</v>
      </c>
      <c r="J2890" t="s">
        <v>11870</v>
      </c>
      <c r="K2890" t="s">
        <v>11871</v>
      </c>
      <c r="L2890" t="s">
        <v>11872</v>
      </c>
      <c r="M2890" t="s">
        <v>11873</v>
      </c>
    </row>
    <row r="2891" spans="1:13">
      <c r="A2891">
        <v>2890</v>
      </c>
      <c r="B2891">
        <f>"069"</f>
        <v>0</v>
      </c>
      <c r="C2891" t="s">
        <v>11662</v>
      </c>
      <c r="D2891">
        <v>2024</v>
      </c>
      <c r="E2891" t="s">
        <v>2675</v>
      </c>
      <c r="F2891" t="s">
        <v>15</v>
      </c>
      <c r="G2891" t="s">
        <v>16</v>
      </c>
      <c r="H2891" t="s">
        <v>17</v>
      </c>
      <c r="I2891" t="s">
        <v>18</v>
      </c>
      <c r="J2891" t="s">
        <v>11874</v>
      </c>
      <c r="K2891" t="s">
        <v>11875</v>
      </c>
      <c r="L2891" t="s">
        <v>11876</v>
      </c>
      <c r="M2891" t="s">
        <v>11877</v>
      </c>
    </row>
    <row r="2892" spans="1:13">
      <c r="A2892">
        <v>2891</v>
      </c>
      <c r="B2892">
        <f>"069"</f>
        <v>0</v>
      </c>
      <c r="C2892" t="s">
        <v>11662</v>
      </c>
      <c r="D2892">
        <v>2024</v>
      </c>
      <c r="E2892" t="s">
        <v>2680</v>
      </c>
      <c r="F2892" t="s">
        <v>15</v>
      </c>
      <c r="G2892" t="s">
        <v>16</v>
      </c>
      <c r="H2892" t="s">
        <v>17</v>
      </c>
      <c r="I2892" t="s">
        <v>18</v>
      </c>
      <c r="J2892" t="s">
        <v>11878</v>
      </c>
      <c r="K2892" t="s">
        <v>11879</v>
      </c>
      <c r="L2892" t="s">
        <v>11880</v>
      </c>
      <c r="M2892" t="s">
        <v>11881</v>
      </c>
    </row>
    <row r="2893" spans="1:13">
      <c r="A2893">
        <v>2892</v>
      </c>
      <c r="B2893">
        <f>"069"</f>
        <v>0</v>
      </c>
      <c r="C2893" t="s">
        <v>11662</v>
      </c>
      <c r="D2893">
        <v>2024</v>
      </c>
      <c r="E2893" t="s">
        <v>2685</v>
      </c>
      <c r="F2893" t="s">
        <v>15</v>
      </c>
      <c r="G2893" t="s">
        <v>16</v>
      </c>
      <c r="H2893" t="s">
        <v>17</v>
      </c>
      <c r="I2893" t="s">
        <v>18</v>
      </c>
      <c r="J2893" t="s">
        <v>11882</v>
      </c>
      <c r="K2893" t="s">
        <v>11883</v>
      </c>
      <c r="L2893" t="s">
        <v>11884</v>
      </c>
      <c r="M2893" t="s">
        <v>11885</v>
      </c>
    </row>
    <row r="2894" spans="1:13">
      <c r="A2894">
        <v>2893</v>
      </c>
      <c r="B2894">
        <f>"069"</f>
        <v>0</v>
      </c>
      <c r="C2894" t="s">
        <v>11662</v>
      </c>
      <c r="D2894">
        <v>2024</v>
      </c>
      <c r="E2894" t="s">
        <v>377</v>
      </c>
      <c r="F2894" t="s">
        <v>15</v>
      </c>
      <c r="G2894" t="s">
        <v>16</v>
      </c>
      <c r="H2894" t="s">
        <v>17</v>
      </c>
      <c r="I2894" t="s">
        <v>18</v>
      </c>
      <c r="J2894" t="s">
        <v>11886</v>
      </c>
      <c r="K2894" t="s">
        <v>11887</v>
      </c>
      <c r="L2894" t="s">
        <v>11888</v>
      </c>
      <c r="M2894" t="s">
        <v>11889</v>
      </c>
    </row>
    <row r="2895" spans="1:13">
      <c r="A2895">
        <v>2894</v>
      </c>
      <c r="B2895">
        <f>"069"</f>
        <v>0</v>
      </c>
      <c r="C2895" t="s">
        <v>11662</v>
      </c>
      <c r="D2895">
        <v>2024</v>
      </c>
      <c r="E2895" t="s">
        <v>2694</v>
      </c>
      <c r="F2895" t="s">
        <v>15</v>
      </c>
      <c r="G2895" t="s">
        <v>16</v>
      </c>
      <c r="H2895" t="s">
        <v>17</v>
      </c>
      <c r="I2895" t="s">
        <v>18</v>
      </c>
      <c r="J2895" t="s">
        <v>11890</v>
      </c>
      <c r="K2895" t="s">
        <v>11891</v>
      </c>
      <c r="L2895" t="s">
        <v>11892</v>
      </c>
      <c r="M2895" t="s">
        <v>11893</v>
      </c>
    </row>
    <row r="2896" spans="1:13">
      <c r="A2896">
        <v>2895</v>
      </c>
      <c r="B2896">
        <f>"069"</f>
        <v>0</v>
      </c>
      <c r="C2896" t="s">
        <v>11662</v>
      </c>
      <c r="D2896">
        <v>2024</v>
      </c>
      <c r="E2896" t="s">
        <v>2699</v>
      </c>
      <c r="F2896" t="s">
        <v>15</v>
      </c>
      <c r="G2896" t="s">
        <v>16</v>
      </c>
      <c r="H2896" t="s">
        <v>17</v>
      </c>
      <c r="I2896" t="s">
        <v>18</v>
      </c>
      <c r="J2896" t="s">
        <v>11894</v>
      </c>
      <c r="K2896" t="s">
        <v>11895</v>
      </c>
      <c r="L2896" t="s">
        <v>11896</v>
      </c>
      <c r="M2896" t="s">
        <v>11897</v>
      </c>
    </row>
    <row r="2897" spans="1:13">
      <c r="A2897">
        <v>2896</v>
      </c>
      <c r="B2897">
        <f>"069"</f>
        <v>0</v>
      </c>
      <c r="C2897" t="s">
        <v>11662</v>
      </c>
      <c r="D2897">
        <v>2024</v>
      </c>
      <c r="E2897" t="s">
        <v>2704</v>
      </c>
      <c r="F2897" t="s">
        <v>15</v>
      </c>
      <c r="G2897" t="s">
        <v>16</v>
      </c>
      <c r="H2897" t="s">
        <v>17</v>
      </c>
      <c r="I2897" t="s">
        <v>18</v>
      </c>
      <c r="J2897" t="s">
        <v>11898</v>
      </c>
      <c r="K2897" t="s">
        <v>11899</v>
      </c>
      <c r="L2897" t="s">
        <v>11900</v>
      </c>
      <c r="M2897" t="s">
        <v>11901</v>
      </c>
    </row>
    <row r="2898" spans="1:13">
      <c r="A2898">
        <v>2897</v>
      </c>
      <c r="B2898">
        <f>"069"</f>
        <v>0</v>
      </c>
      <c r="C2898" t="s">
        <v>11662</v>
      </c>
      <c r="D2898">
        <v>2024</v>
      </c>
      <c r="E2898" t="s">
        <v>2709</v>
      </c>
      <c r="F2898" t="s">
        <v>15</v>
      </c>
      <c r="G2898" t="s">
        <v>16</v>
      </c>
      <c r="H2898" t="s">
        <v>17</v>
      </c>
      <c r="I2898" t="s">
        <v>18</v>
      </c>
      <c r="J2898" t="s">
        <v>11902</v>
      </c>
      <c r="K2898" t="s">
        <v>11903</v>
      </c>
      <c r="L2898" t="s">
        <v>11904</v>
      </c>
      <c r="M2898" t="s">
        <v>11905</v>
      </c>
    </row>
    <row r="2899" spans="1:13">
      <c r="A2899">
        <v>2898</v>
      </c>
      <c r="B2899">
        <f>"069"</f>
        <v>0</v>
      </c>
      <c r="C2899" t="s">
        <v>11662</v>
      </c>
      <c r="D2899">
        <v>2024</v>
      </c>
      <c r="E2899" t="s">
        <v>2714</v>
      </c>
      <c r="F2899" t="s">
        <v>15</v>
      </c>
      <c r="G2899" t="s">
        <v>16</v>
      </c>
      <c r="H2899" t="s">
        <v>17</v>
      </c>
      <c r="I2899" t="s">
        <v>18</v>
      </c>
      <c r="J2899" t="s">
        <v>11906</v>
      </c>
      <c r="K2899" t="s">
        <v>11907</v>
      </c>
      <c r="L2899" t="s">
        <v>11908</v>
      </c>
      <c r="M2899" t="s">
        <v>11909</v>
      </c>
    </row>
    <row r="2900" spans="1:13">
      <c r="A2900">
        <v>2899</v>
      </c>
      <c r="B2900">
        <f>"069"</f>
        <v>0</v>
      </c>
      <c r="C2900" t="s">
        <v>11662</v>
      </c>
      <c r="D2900">
        <v>2024</v>
      </c>
      <c r="E2900" t="s">
        <v>2719</v>
      </c>
      <c r="F2900" t="s">
        <v>15</v>
      </c>
      <c r="G2900" t="s">
        <v>16</v>
      </c>
      <c r="H2900" t="s">
        <v>17</v>
      </c>
      <c r="I2900" t="s">
        <v>18</v>
      </c>
      <c r="J2900" t="s">
        <v>11910</v>
      </c>
      <c r="K2900" t="s">
        <v>11911</v>
      </c>
      <c r="L2900" t="s">
        <v>11912</v>
      </c>
      <c r="M2900" t="s">
        <v>11913</v>
      </c>
    </row>
    <row r="2901" spans="1:13">
      <c r="A2901">
        <v>2900</v>
      </c>
      <c r="B2901">
        <f>"069"</f>
        <v>0</v>
      </c>
      <c r="C2901" t="s">
        <v>11662</v>
      </c>
      <c r="D2901">
        <v>2024</v>
      </c>
      <c r="E2901" t="s">
        <v>2724</v>
      </c>
      <c r="F2901" t="s">
        <v>15</v>
      </c>
      <c r="G2901" t="s">
        <v>16</v>
      </c>
      <c r="H2901" t="s">
        <v>17</v>
      </c>
      <c r="I2901" t="s">
        <v>18</v>
      </c>
      <c r="J2901" t="s">
        <v>11914</v>
      </c>
      <c r="K2901" t="s">
        <v>11915</v>
      </c>
      <c r="L2901" t="s">
        <v>11916</v>
      </c>
      <c r="M2901" t="s">
        <v>11917</v>
      </c>
    </row>
    <row r="2902" spans="1:13">
      <c r="A2902">
        <v>2901</v>
      </c>
      <c r="B2902">
        <f>"069"</f>
        <v>0</v>
      </c>
      <c r="C2902" t="s">
        <v>11662</v>
      </c>
      <c r="D2902">
        <v>2024</v>
      </c>
      <c r="E2902" t="s">
        <v>2729</v>
      </c>
      <c r="F2902" t="s">
        <v>15</v>
      </c>
      <c r="G2902" t="s">
        <v>16</v>
      </c>
      <c r="H2902" t="s">
        <v>17</v>
      </c>
      <c r="I2902" t="s">
        <v>18</v>
      </c>
      <c r="J2902" t="s">
        <v>11918</v>
      </c>
      <c r="K2902" t="s">
        <v>11919</v>
      </c>
      <c r="L2902" t="s">
        <v>11920</v>
      </c>
      <c r="M2902" t="s">
        <v>11921</v>
      </c>
    </row>
    <row r="2903" spans="1:13">
      <c r="A2903">
        <v>2902</v>
      </c>
      <c r="B2903">
        <f>"069"</f>
        <v>0</v>
      </c>
      <c r="C2903" t="s">
        <v>11662</v>
      </c>
      <c r="D2903">
        <v>2024</v>
      </c>
      <c r="E2903" t="s">
        <v>2734</v>
      </c>
      <c r="F2903" t="s">
        <v>15</v>
      </c>
      <c r="G2903" t="s">
        <v>16</v>
      </c>
      <c r="H2903" t="s">
        <v>17</v>
      </c>
      <c r="I2903" t="s">
        <v>18</v>
      </c>
      <c r="J2903" t="s">
        <v>11922</v>
      </c>
      <c r="K2903" t="s">
        <v>11923</v>
      </c>
      <c r="L2903" t="s">
        <v>11924</v>
      </c>
      <c r="M2903" t="s">
        <v>11925</v>
      </c>
    </row>
    <row r="2904" spans="1:13">
      <c r="A2904">
        <v>2903</v>
      </c>
      <c r="B2904">
        <f>"069"</f>
        <v>0</v>
      </c>
      <c r="C2904" t="s">
        <v>11662</v>
      </c>
      <c r="D2904">
        <v>2024</v>
      </c>
      <c r="E2904" t="s">
        <v>2739</v>
      </c>
      <c r="F2904" t="s">
        <v>15</v>
      </c>
      <c r="G2904" t="s">
        <v>16</v>
      </c>
      <c r="H2904" t="s">
        <v>17</v>
      </c>
      <c r="I2904" t="s">
        <v>18</v>
      </c>
      <c r="J2904" t="s">
        <v>11926</v>
      </c>
      <c r="K2904" t="s">
        <v>11927</v>
      </c>
      <c r="L2904" t="s">
        <v>11928</v>
      </c>
      <c r="M2904" t="s">
        <v>11929</v>
      </c>
    </row>
    <row r="2905" spans="1:13">
      <c r="A2905">
        <v>2904</v>
      </c>
      <c r="B2905">
        <f>"069"</f>
        <v>0</v>
      </c>
      <c r="C2905" t="s">
        <v>11662</v>
      </c>
      <c r="D2905">
        <v>2024</v>
      </c>
      <c r="E2905" t="s">
        <v>48</v>
      </c>
      <c r="F2905" t="s">
        <v>15</v>
      </c>
      <c r="G2905" t="s">
        <v>16</v>
      </c>
      <c r="H2905" t="s">
        <v>17</v>
      </c>
      <c r="I2905" t="s">
        <v>18</v>
      </c>
      <c r="J2905" t="s">
        <v>11930</v>
      </c>
      <c r="K2905" t="s">
        <v>11931</v>
      </c>
      <c r="L2905" t="s">
        <v>11932</v>
      </c>
      <c r="M2905" t="s">
        <v>11933</v>
      </c>
    </row>
    <row r="2906" spans="1:13">
      <c r="A2906">
        <v>2905</v>
      </c>
      <c r="B2906">
        <f>"069"</f>
        <v>0</v>
      </c>
      <c r="C2906" t="s">
        <v>11662</v>
      </c>
      <c r="D2906">
        <v>2024</v>
      </c>
      <c r="E2906" t="s">
        <v>2748</v>
      </c>
      <c r="F2906" t="s">
        <v>15</v>
      </c>
      <c r="G2906" t="s">
        <v>16</v>
      </c>
      <c r="H2906" t="s">
        <v>17</v>
      </c>
      <c r="I2906" t="s">
        <v>18</v>
      </c>
      <c r="J2906" t="s">
        <v>11934</v>
      </c>
      <c r="K2906" t="s">
        <v>11935</v>
      </c>
      <c r="L2906" t="s">
        <v>11936</v>
      </c>
      <c r="M2906" t="s">
        <v>11937</v>
      </c>
    </row>
    <row r="2907" spans="1:13">
      <c r="A2907">
        <v>2906</v>
      </c>
      <c r="B2907">
        <f>"069"</f>
        <v>0</v>
      </c>
      <c r="C2907" t="s">
        <v>11662</v>
      </c>
      <c r="D2907">
        <v>2024</v>
      </c>
      <c r="E2907" t="s">
        <v>2753</v>
      </c>
      <c r="F2907" t="s">
        <v>15</v>
      </c>
      <c r="G2907" t="s">
        <v>16</v>
      </c>
      <c r="H2907" t="s">
        <v>17</v>
      </c>
      <c r="I2907" t="s">
        <v>18</v>
      </c>
      <c r="J2907" t="s">
        <v>11938</v>
      </c>
      <c r="K2907" t="s">
        <v>11939</v>
      </c>
      <c r="L2907" t="s">
        <v>11940</v>
      </c>
      <c r="M2907" t="s">
        <v>11941</v>
      </c>
    </row>
    <row r="2908" spans="1:13">
      <c r="A2908">
        <v>2907</v>
      </c>
      <c r="B2908">
        <f>"069"</f>
        <v>0</v>
      </c>
      <c r="C2908" t="s">
        <v>11662</v>
      </c>
      <c r="D2908">
        <v>2024</v>
      </c>
      <c r="E2908" t="s">
        <v>2758</v>
      </c>
      <c r="F2908" t="s">
        <v>15</v>
      </c>
      <c r="G2908" t="s">
        <v>16</v>
      </c>
      <c r="H2908" t="s">
        <v>17</v>
      </c>
      <c r="I2908" t="s">
        <v>18</v>
      </c>
      <c r="J2908" t="s">
        <v>11942</v>
      </c>
      <c r="K2908" t="s">
        <v>11943</v>
      </c>
      <c r="L2908" t="s">
        <v>11944</v>
      </c>
      <c r="M2908" t="s">
        <v>11945</v>
      </c>
    </row>
    <row r="2909" spans="1:13">
      <c r="A2909">
        <v>2908</v>
      </c>
      <c r="B2909">
        <f>"069"</f>
        <v>0</v>
      </c>
      <c r="C2909" t="s">
        <v>11662</v>
      </c>
      <c r="D2909">
        <v>2024</v>
      </c>
      <c r="E2909" t="s">
        <v>2763</v>
      </c>
      <c r="F2909" t="s">
        <v>15</v>
      </c>
      <c r="G2909" t="s">
        <v>16</v>
      </c>
      <c r="H2909" t="s">
        <v>17</v>
      </c>
      <c r="I2909" t="s">
        <v>18</v>
      </c>
      <c r="J2909" t="s">
        <v>11946</v>
      </c>
      <c r="K2909" t="s">
        <v>11947</v>
      </c>
      <c r="L2909" t="s">
        <v>11948</v>
      </c>
      <c r="M2909" t="s">
        <v>11949</v>
      </c>
    </row>
    <row r="2910" spans="1:13">
      <c r="A2910">
        <v>2909</v>
      </c>
      <c r="B2910">
        <f>"069"</f>
        <v>0</v>
      </c>
      <c r="C2910" t="s">
        <v>11662</v>
      </c>
      <c r="D2910">
        <v>2024</v>
      </c>
      <c r="E2910" t="s">
        <v>2768</v>
      </c>
      <c r="F2910" t="s">
        <v>15</v>
      </c>
      <c r="G2910" t="s">
        <v>16</v>
      </c>
      <c r="H2910" t="s">
        <v>17</v>
      </c>
      <c r="I2910" t="s">
        <v>18</v>
      </c>
      <c r="J2910" t="s">
        <v>11950</v>
      </c>
      <c r="K2910" t="s">
        <v>11951</v>
      </c>
      <c r="L2910" t="s">
        <v>11952</v>
      </c>
      <c r="M2910" t="s">
        <v>11953</v>
      </c>
    </row>
    <row r="2911" spans="1:13">
      <c r="A2911">
        <v>2910</v>
      </c>
      <c r="B2911">
        <f>"069"</f>
        <v>0</v>
      </c>
      <c r="C2911" t="s">
        <v>11662</v>
      </c>
      <c r="D2911">
        <v>2024</v>
      </c>
      <c r="E2911" t="s">
        <v>2773</v>
      </c>
      <c r="F2911" t="s">
        <v>15</v>
      </c>
      <c r="G2911" t="s">
        <v>16</v>
      </c>
      <c r="H2911" t="s">
        <v>17</v>
      </c>
      <c r="I2911" t="s">
        <v>18</v>
      </c>
      <c r="J2911" t="s">
        <v>11954</v>
      </c>
      <c r="K2911" t="s">
        <v>11955</v>
      </c>
      <c r="L2911" t="s">
        <v>11956</v>
      </c>
      <c r="M2911" t="s">
        <v>11957</v>
      </c>
    </row>
    <row r="2912" spans="1:13">
      <c r="A2912">
        <v>2911</v>
      </c>
      <c r="B2912">
        <f>"069"</f>
        <v>0</v>
      </c>
      <c r="C2912" t="s">
        <v>11662</v>
      </c>
      <c r="D2912">
        <v>2024</v>
      </c>
      <c r="E2912" t="s">
        <v>2783</v>
      </c>
      <c r="F2912" t="s">
        <v>15</v>
      </c>
      <c r="G2912" t="s">
        <v>16</v>
      </c>
      <c r="H2912" t="s">
        <v>17</v>
      </c>
      <c r="I2912" t="s">
        <v>18</v>
      </c>
      <c r="J2912" t="s">
        <v>11958</v>
      </c>
      <c r="K2912" t="s">
        <v>11959</v>
      </c>
      <c r="L2912" t="s">
        <v>11960</v>
      </c>
      <c r="M2912" t="s">
        <v>11961</v>
      </c>
    </row>
    <row r="2913" spans="1:13">
      <c r="A2913">
        <v>2912</v>
      </c>
      <c r="B2913">
        <f>"069"</f>
        <v>0</v>
      </c>
      <c r="C2913" t="s">
        <v>11662</v>
      </c>
      <c r="D2913">
        <v>2024</v>
      </c>
      <c r="E2913" t="s">
        <v>2788</v>
      </c>
      <c r="F2913" t="s">
        <v>15</v>
      </c>
      <c r="G2913" t="s">
        <v>16</v>
      </c>
      <c r="H2913" t="s">
        <v>17</v>
      </c>
      <c r="I2913" t="s">
        <v>18</v>
      </c>
      <c r="J2913" t="s">
        <v>11962</v>
      </c>
      <c r="K2913" t="s">
        <v>11963</v>
      </c>
      <c r="L2913" t="s">
        <v>11964</v>
      </c>
      <c r="M2913" t="s">
        <v>11965</v>
      </c>
    </row>
    <row r="2914" spans="1:13">
      <c r="A2914">
        <v>2913</v>
      </c>
      <c r="B2914">
        <f>"069"</f>
        <v>0</v>
      </c>
      <c r="C2914" t="s">
        <v>11662</v>
      </c>
      <c r="D2914">
        <v>2024</v>
      </c>
      <c r="E2914" t="s">
        <v>53</v>
      </c>
      <c r="F2914" t="s">
        <v>15</v>
      </c>
      <c r="G2914" t="s">
        <v>16</v>
      </c>
      <c r="H2914" t="s">
        <v>17</v>
      </c>
      <c r="I2914" t="s">
        <v>18</v>
      </c>
      <c r="J2914" t="s">
        <v>11966</v>
      </c>
      <c r="K2914" t="s">
        <v>11967</v>
      </c>
      <c r="L2914" t="s">
        <v>11968</v>
      </c>
      <c r="M2914" t="s">
        <v>11969</v>
      </c>
    </row>
    <row r="2915" spans="1:13">
      <c r="A2915">
        <v>2914</v>
      </c>
      <c r="B2915">
        <f>"069"</f>
        <v>0</v>
      </c>
      <c r="C2915" t="s">
        <v>11662</v>
      </c>
      <c r="D2915">
        <v>2024</v>
      </c>
      <c r="E2915" t="s">
        <v>2798</v>
      </c>
      <c r="F2915" t="s">
        <v>15</v>
      </c>
      <c r="G2915" t="s">
        <v>16</v>
      </c>
      <c r="H2915" t="s">
        <v>17</v>
      </c>
      <c r="I2915" t="s">
        <v>18</v>
      </c>
      <c r="J2915" t="s">
        <v>11970</v>
      </c>
      <c r="K2915" t="s">
        <v>11971</v>
      </c>
      <c r="L2915" t="s">
        <v>11972</v>
      </c>
      <c r="M2915" t="s">
        <v>11973</v>
      </c>
    </row>
    <row r="2916" spans="1:13">
      <c r="A2916">
        <v>2915</v>
      </c>
      <c r="B2916">
        <f>"069"</f>
        <v>0</v>
      </c>
      <c r="C2916" t="s">
        <v>11662</v>
      </c>
      <c r="D2916">
        <v>2024</v>
      </c>
      <c r="E2916" t="s">
        <v>2808</v>
      </c>
      <c r="F2916" t="s">
        <v>15</v>
      </c>
      <c r="G2916" t="s">
        <v>16</v>
      </c>
      <c r="H2916" t="s">
        <v>17</v>
      </c>
      <c r="I2916" t="s">
        <v>18</v>
      </c>
      <c r="J2916" t="s">
        <v>11974</v>
      </c>
      <c r="K2916" t="s">
        <v>11975</v>
      </c>
      <c r="L2916" t="s">
        <v>11976</v>
      </c>
      <c r="M2916" t="s">
        <v>11977</v>
      </c>
    </row>
    <row r="2917" spans="1:13">
      <c r="A2917">
        <v>2916</v>
      </c>
      <c r="B2917">
        <f>"069"</f>
        <v>0</v>
      </c>
      <c r="C2917" t="s">
        <v>11662</v>
      </c>
      <c r="D2917">
        <v>2024</v>
      </c>
      <c r="E2917" t="s">
        <v>2813</v>
      </c>
      <c r="F2917" t="s">
        <v>15</v>
      </c>
      <c r="G2917" t="s">
        <v>16</v>
      </c>
      <c r="H2917" t="s">
        <v>17</v>
      </c>
      <c r="I2917" t="s">
        <v>18</v>
      </c>
      <c r="J2917" t="s">
        <v>11978</v>
      </c>
      <c r="K2917" t="s">
        <v>11979</v>
      </c>
      <c r="L2917" t="s">
        <v>11980</v>
      </c>
      <c r="M2917" t="s">
        <v>11981</v>
      </c>
    </row>
    <row r="2918" spans="1:13">
      <c r="A2918">
        <v>2917</v>
      </c>
      <c r="B2918">
        <f>"069"</f>
        <v>0</v>
      </c>
      <c r="C2918" t="s">
        <v>11662</v>
      </c>
      <c r="D2918">
        <v>2024</v>
      </c>
      <c r="E2918" t="s">
        <v>10120</v>
      </c>
      <c r="F2918" t="s">
        <v>15</v>
      </c>
      <c r="G2918" t="s">
        <v>16</v>
      </c>
      <c r="H2918" t="s">
        <v>17</v>
      </c>
      <c r="I2918" t="s">
        <v>18</v>
      </c>
      <c r="J2918" t="s">
        <v>11982</v>
      </c>
      <c r="K2918" t="s">
        <v>11983</v>
      </c>
      <c r="L2918" t="s">
        <v>11984</v>
      </c>
      <c r="M2918" t="s">
        <v>11985</v>
      </c>
    </row>
    <row r="2919" spans="1:13">
      <c r="A2919">
        <v>2918</v>
      </c>
      <c r="B2919">
        <f>"069"</f>
        <v>0</v>
      </c>
      <c r="C2919" t="s">
        <v>11662</v>
      </c>
      <c r="D2919">
        <v>2024</v>
      </c>
      <c r="E2919" t="s">
        <v>2818</v>
      </c>
      <c r="F2919" t="s">
        <v>15</v>
      </c>
      <c r="G2919" t="s">
        <v>16</v>
      </c>
      <c r="H2919" t="s">
        <v>17</v>
      </c>
      <c r="I2919" t="s">
        <v>18</v>
      </c>
      <c r="J2919" t="s">
        <v>11986</v>
      </c>
      <c r="K2919" t="s">
        <v>11987</v>
      </c>
      <c r="L2919" t="s">
        <v>11988</v>
      </c>
      <c r="M2919" t="s">
        <v>11989</v>
      </c>
    </row>
    <row r="2920" spans="1:13">
      <c r="A2920">
        <v>2919</v>
      </c>
      <c r="B2920">
        <f>"069"</f>
        <v>0</v>
      </c>
      <c r="C2920" t="s">
        <v>11662</v>
      </c>
      <c r="D2920">
        <v>2024</v>
      </c>
      <c r="E2920" t="s">
        <v>2827</v>
      </c>
      <c r="F2920" t="s">
        <v>15</v>
      </c>
      <c r="G2920" t="s">
        <v>16</v>
      </c>
      <c r="H2920" t="s">
        <v>17</v>
      </c>
      <c r="I2920" t="s">
        <v>18</v>
      </c>
      <c r="J2920" t="s">
        <v>11990</v>
      </c>
      <c r="K2920" t="s">
        <v>11991</v>
      </c>
      <c r="L2920" t="s">
        <v>11992</v>
      </c>
      <c r="M2920" t="s">
        <v>11993</v>
      </c>
    </row>
    <row r="2921" spans="1:13">
      <c r="A2921">
        <v>2920</v>
      </c>
      <c r="B2921">
        <f>"069"</f>
        <v>0</v>
      </c>
      <c r="C2921" t="s">
        <v>11662</v>
      </c>
      <c r="D2921">
        <v>2024</v>
      </c>
      <c r="E2921" t="s">
        <v>68</v>
      </c>
      <c r="F2921" t="s">
        <v>15</v>
      </c>
      <c r="G2921" t="s">
        <v>16</v>
      </c>
      <c r="H2921" t="s">
        <v>17</v>
      </c>
      <c r="I2921" t="s">
        <v>18</v>
      </c>
      <c r="J2921" t="s">
        <v>11994</v>
      </c>
      <c r="K2921" t="s">
        <v>11995</v>
      </c>
      <c r="L2921" t="s">
        <v>11996</v>
      </c>
      <c r="M2921" t="s">
        <v>11997</v>
      </c>
    </row>
    <row r="2922" spans="1:13">
      <c r="A2922">
        <v>2921</v>
      </c>
      <c r="B2922">
        <f>"069"</f>
        <v>0</v>
      </c>
      <c r="C2922" t="s">
        <v>11662</v>
      </c>
      <c r="D2922">
        <v>2024</v>
      </c>
      <c r="E2922" t="s">
        <v>473</v>
      </c>
      <c r="F2922" t="s">
        <v>15</v>
      </c>
      <c r="G2922" t="s">
        <v>16</v>
      </c>
      <c r="H2922" t="s">
        <v>17</v>
      </c>
      <c r="I2922" t="s">
        <v>18</v>
      </c>
      <c r="J2922" t="s">
        <v>11998</v>
      </c>
      <c r="K2922" t="s">
        <v>11999</v>
      </c>
      <c r="L2922" t="s">
        <v>12000</v>
      </c>
      <c r="M2922" t="s">
        <v>12001</v>
      </c>
    </row>
    <row r="2923" spans="1:13">
      <c r="A2923">
        <v>2922</v>
      </c>
      <c r="B2923">
        <f>"069"</f>
        <v>0</v>
      </c>
      <c r="C2923" t="s">
        <v>11662</v>
      </c>
      <c r="D2923">
        <v>2024</v>
      </c>
      <c r="E2923" t="s">
        <v>478</v>
      </c>
      <c r="F2923" t="s">
        <v>15</v>
      </c>
      <c r="G2923" t="s">
        <v>16</v>
      </c>
      <c r="H2923" t="s">
        <v>17</v>
      </c>
      <c r="I2923" t="s">
        <v>18</v>
      </c>
      <c r="J2923" t="s">
        <v>12002</v>
      </c>
      <c r="K2923" t="s">
        <v>12003</v>
      </c>
      <c r="L2923" t="s">
        <v>12004</v>
      </c>
      <c r="M2923" t="s">
        <v>12005</v>
      </c>
    </row>
    <row r="2924" spans="1:13">
      <c r="A2924">
        <v>2923</v>
      </c>
      <c r="B2924">
        <f>"069"</f>
        <v>0</v>
      </c>
      <c r="C2924" t="s">
        <v>11662</v>
      </c>
      <c r="D2924">
        <v>2024</v>
      </c>
      <c r="E2924" t="s">
        <v>483</v>
      </c>
      <c r="F2924" t="s">
        <v>15</v>
      </c>
      <c r="G2924" t="s">
        <v>16</v>
      </c>
      <c r="H2924" t="s">
        <v>17</v>
      </c>
      <c r="I2924" t="s">
        <v>18</v>
      </c>
      <c r="J2924" t="s">
        <v>12006</v>
      </c>
      <c r="K2924" t="s">
        <v>12007</v>
      </c>
      <c r="L2924" t="s">
        <v>12008</v>
      </c>
      <c r="M2924" t="s">
        <v>12009</v>
      </c>
    </row>
    <row r="2925" spans="1:13">
      <c r="A2925">
        <v>2924</v>
      </c>
      <c r="B2925">
        <f>"069"</f>
        <v>0</v>
      </c>
      <c r="C2925" t="s">
        <v>11662</v>
      </c>
      <c r="D2925">
        <v>2024</v>
      </c>
      <c r="E2925" t="s">
        <v>83</v>
      </c>
      <c r="F2925" t="s">
        <v>15</v>
      </c>
      <c r="G2925" t="s">
        <v>16</v>
      </c>
      <c r="H2925" t="s">
        <v>17</v>
      </c>
      <c r="I2925" t="s">
        <v>18</v>
      </c>
      <c r="J2925" t="s">
        <v>12010</v>
      </c>
      <c r="K2925" t="s">
        <v>12011</v>
      </c>
      <c r="L2925" t="s">
        <v>12012</v>
      </c>
      <c r="M2925" t="s">
        <v>12013</v>
      </c>
    </row>
    <row r="2926" spans="1:13">
      <c r="A2926">
        <v>2925</v>
      </c>
      <c r="B2926">
        <f>"069"</f>
        <v>0</v>
      </c>
      <c r="C2926" t="s">
        <v>11662</v>
      </c>
      <c r="D2926">
        <v>2024</v>
      </c>
      <c r="E2926" t="s">
        <v>88</v>
      </c>
      <c r="F2926" t="s">
        <v>15</v>
      </c>
      <c r="G2926" t="s">
        <v>16</v>
      </c>
      <c r="H2926" t="s">
        <v>17</v>
      </c>
      <c r="I2926" t="s">
        <v>18</v>
      </c>
      <c r="J2926" t="s">
        <v>12014</v>
      </c>
      <c r="K2926" t="s">
        <v>12015</v>
      </c>
      <c r="L2926" t="s">
        <v>12016</v>
      </c>
      <c r="M2926" t="s">
        <v>12017</v>
      </c>
    </row>
    <row r="2927" spans="1:13">
      <c r="A2927">
        <v>2926</v>
      </c>
      <c r="B2927">
        <f>"069"</f>
        <v>0</v>
      </c>
      <c r="C2927" t="s">
        <v>11662</v>
      </c>
      <c r="D2927">
        <v>2024</v>
      </c>
      <c r="E2927" t="s">
        <v>93</v>
      </c>
      <c r="F2927" t="s">
        <v>15</v>
      </c>
      <c r="G2927" t="s">
        <v>16</v>
      </c>
      <c r="H2927" t="s">
        <v>17</v>
      </c>
      <c r="I2927" t="s">
        <v>18</v>
      </c>
      <c r="J2927" t="s">
        <v>12018</v>
      </c>
      <c r="K2927" t="s">
        <v>12019</v>
      </c>
      <c r="L2927" t="s">
        <v>12020</v>
      </c>
      <c r="M2927" t="s">
        <v>12021</v>
      </c>
    </row>
    <row r="2928" spans="1:13">
      <c r="A2928">
        <v>2927</v>
      </c>
      <c r="B2928">
        <f>"069"</f>
        <v>0</v>
      </c>
      <c r="C2928" t="s">
        <v>11662</v>
      </c>
      <c r="D2928">
        <v>2024</v>
      </c>
      <c r="E2928" t="s">
        <v>504</v>
      </c>
      <c r="F2928" t="s">
        <v>15</v>
      </c>
      <c r="G2928" t="s">
        <v>16</v>
      </c>
      <c r="H2928" t="s">
        <v>17</v>
      </c>
      <c r="I2928" t="s">
        <v>18</v>
      </c>
      <c r="J2928" t="s">
        <v>12022</v>
      </c>
      <c r="K2928" t="s">
        <v>12023</v>
      </c>
      <c r="L2928" t="s">
        <v>12024</v>
      </c>
      <c r="M2928" t="s">
        <v>12025</v>
      </c>
    </row>
    <row r="2929" spans="1:13">
      <c r="A2929">
        <v>2928</v>
      </c>
      <c r="B2929">
        <f>"069"</f>
        <v>0</v>
      </c>
      <c r="C2929" t="s">
        <v>11662</v>
      </c>
      <c r="D2929">
        <v>2024</v>
      </c>
      <c r="E2929" t="s">
        <v>509</v>
      </c>
      <c r="F2929" t="s">
        <v>15</v>
      </c>
      <c r="G2929" t="s">
        <v>16</v>
      </c>
      <c r="H2929" t="s">
        <v>17</v>
      </c>
      <c r="I2929" t="s">
        <v>18</v>
      </c>
      <c r="J2929" t="s">
        <v>12026</v>
      </c>
      <c r="K2929" t="s">
        <v>12027</v>
      </c>
      <c r="L2929" t="s">
        <v>12028</v>
      </c>
      <c r="M2929" t="s">
        <v>12029</v>
      </c>
    </row>
    <row r="2930" spans="1:13">
      <c r="A2930">
        <v>2929</v>
      </c>
      <c r="B2930">
        <f>"069"</f>
        <v>0</v>
      </c>
      <c r="C2930" t="s">
        <v>11662</v>
      </c>
      <c r="D2930">
        <v>2024</v>
      </c>
      <c r="E2930" t="s">
        <v>103</v>
      </c>
      <c r="F2930" t="s">
        <v>15</v>
      </c>
      <c r="G2930" t="s">
        <v>16</v>
      </c>
      <c r="H2930" t="s">
        <v>17</v>
      </c>
      <c r="I2930" t="s">
        <v>18</v>
      </c>
      <c r="J2930" t="s">
        <v>12030</v>
      </c>
      <c r="K2930" t="s">
        <v>12031</v>
      </c>
      <c r="L2930" t="s">
        <v>12032</v>
      </c>
      <c r="M2930" t="s">
        <v>12033</v>
      </c>
    </row>
    <row r="2931" spans="1:13">
      <c r="A2931">
        <v>2930</v>
      </c>
      <c r="B2931">
        <f>"069"</f>
        <v>0</v>
      </c>
      <c r="C2931" t="s">
        <v>11662</v>
      </c>
      <c r="D2931">
        <v>2024</v>
      </c>
      <c r="E2931" t="s">
        <v>108</v>
      </c>
      <c r="F2931" t="s">
        <v>15</v>
      </c>
      <c r="G2931" t="s">
        <v>16</v>
      </c>
      <c r="H2931" t="s">
        <v>17</v>
      </c>
      <c r="I2931" t="s">
        <v>18</v>
      </c>
      <c r="J2931" t="s">
        <v>12034</v>
      </c>
      <c r="K2931" t="s">
        <v>12035</v>
      </c>
      <c r="L2931" t="s">
        <v>12036</v>
      </c>
      <c r="M2931" t="s">
        <v>12037</v>
      </c>
    </row>
    <row r="2932" spans="1:13">
      <c r="A2932">
        <v>2931</v>
      </c>
      <c r="B2932">
        <f>"069"</f>
        <v>0</v>
      </c>
      <c r="C2932" t="s">
        <v>11662</v>
      </c>
      <c r="D2932">
        <v>2024</v>
      </c>
      <c r="E2932" t="s">
        <v>113</v>
      </c>
      <c r="F2932" t="s">
        <v>15</v>
      </c>
      <c r="G2932" t="s">
        <v>16</v>
      </c>
      <c r="H2932" t="s">
        <v>17</v>
      </c>
      <c r="I2932" t="s">
        <v>18</v>
      </c>
      <c r="J2932" t="s">
        <v>12038</v>
      </c>
      <c r="K2932" t="s">
        <v>12039</v>
      </c>
      <c r="L2932" t="s">
        <v>12040</v>
      </c>
      <c r="M2932" t="s">
        <v>12041</v>
      </c>
    </row>
    <row r="2933" spans="1:13">
      <c r="A2933">
        <v>2932</v>
      </c>
      <c r="B2933">
        <f>"069"</f>
        <v>0</v>
      </c>
      <c r="C2933" t="s">
        <v>11662</v>
      </c>
      <c r="D2933">
        <v>2024</v>
      </c>
      <c r="E2933" t="s">
        <v>118</v>
      </c>
      <c r="F2933" t="s">
        <v>15</v>
      </c>
      <c r="G2933" t="s">
        <v>16</v>
      </c>
      <c r="H2933" t="s">
        <v>17</v>
      </c>
      <c r="I2933" t="s">
        <v>18</v>
      </c>
      <c r="J2933" t="s">
        <v>12042</v>
      </c>
      <c r="K2933" t="s">
        <v>12043</v>
      </c>
      <c r="L2933" t="s">
        <v>12044</v>
      </c>
      <c r="M2933" t="s">
        <v>12045</v>
      </c>
    </row>
    <row r="2934" spans="1:13">
      <c r="A2934">
        <v>2933</v>
      </c>
      <c r="B2934">
        <f>"069"</f>
        <v>0</v>
      </c>
      <c r="C2934" t="s">
        <v>11662</v>
      </c>
      <c r="D2934">
        <v>2024</v>
      </c>
      <c r="E2934" t="s">
        <v>123</v>
      </c>
      <c r="F2934" t="s">
        <v>15</v>
      </c>
      <c r="G2934" t="s">
        <v>16</v>
      </c>
      <c r="H2934" t="s">
        <v>17</v>
      </c>
      <c r="I2934" t="s">
        <v>18</v>
      </c>
      <c r="J2934" t="s">
        <v>12046</v>
      </c>
      <c r="K2934" t="s">
        <v>12047</v>
      </c>
      <c r="L2934" t="s">
        <v>12048</v>
      </c>
      <c r="M2934" t="s">
        <v>12049</v>
      </c>
    </row>
    <row r="2935" spans="1:13">
      <c r="A2935">
        <v>2934</v>
      </c>
      <c r="B2935">
        <f>"069"</f>
        <v>0</v>
      </c>
      <c r="C2935" t="s">
        <v>11662</v>
      </c>
      <c r="D2935">
        <v>2024</v>
      </c>
      <c r="E2935" t="s">
        <v>128</v>
      </c>
      <c r="F2935" t="s">
        <v>15</v>
      </c>
      <c r="G2935" t="s">
        <v>16</v>
      </c>
      <c r="H2935" t="s">
        <v>17</v>
      </c>
      <c r="I2935" t="s">
        <v>18</v>
      </c>
      <c r="J2935" t="s">
        <v>12050</v>
      </c>
      <c r="K2935" t="s">
        <v>12051</v>
      </c>
      <c r="L2935" t="s">
        <v>12052</v>
      </c>
      <c r="M2935" t="s">
        <v>12053</v>
      </c>
    </row>
    <row r="2936" spans="1:13">
      <c r="A2936">
        <v>2935</v>
      </c>
      <c r="B2936">
        <f>"069"</f>
        <v>0</v>
      </c>
      <c r="C2936" t="s">
        <v>11662</v>
      </c>
      <c r="D2936">
        <v>2024</v>
      </c>
      <c r="E2936" t="s">
        <v>534</v>
      </c>
      <c r="F2936" t="s">
        <v>15</v>
      </c>
      <c r="G2936" t="s">
        <v>16</v>
      </c>
      <c r="H2936" t="s">
        <v>17</v>
      </c>
      <c r="I2936" t="s">
        <v>18</v>
      </c>
      <c r="J2936" t="s">
        <v>12054</v>
      </c>
      <c r="K2936" t="s">
        <v>12055</v>
      </c>
      <c r="L2936" t="s">
        <v>12056</v>
      </c>
      <c r="M2936" t="s">
        <v>12057</v>
      </c>
    </row>
    <row r="2937" spans="1:13">
      <c r="A2937">
        <v>2936</v>
      </c>
      <c r="B2937">
        <f>"069"</f>
        <v>0</v>
      </c>
      <c r="C2937" t="s">
        <v>11662</v>
      </c>
      <c r="D2937">
        <v>2024</v>
      </c>
      <c r="E2937" t="s">
        <v>143</v>
      </c>
      <c r="F2937" t="s">
        <v>15</v>
      </c>
      <c r="G2937" t="s">
        <v>16</v>
      </c>
      <c r="H2937" t="s">
        <v>17</v>
      </c>
      <c r="I2937" t="s">
        <v>18</v>
      </c>
      <c r="J2937" t="s">
        <v>12058</v>
      </c>
      <c r="K2937" t="s">
        <v>12059</v>
      </c>
      <c r="L2937" t="s">
        <v>12060</v>
      </c>
      <c r="M2937" t="s">
        <v>12061</v>
      </c>
    </row>
    <row r="2938" spans="1:13">
      <c r="A2938">
        <v>2937</v>
      </c>
      <c r="B2938">
        <f>"069"</f>
        <v>0</v>
      </c>
      <c r="C2938" t="s">
        <v>11662</v>
      </c>
      <c r="D2938">
        <v>2024</v>
      </c>
      <c r="E2938" t="s">
        <v>1759</v>
      </c>
      <c r="F2938" t="s">
        <v>15</v>
      </c>
      <c r="G2938" t="s">
        <v>16</v>
      </c>
      <c r="H2938" t="s">
        <v>17</v>
      </c>
      <c r="I2938" t="s">
        <v>18</v>
      </c>
      <c r="J2938" t="s">
        <v>12062</v>
      </c>
      <c r="K2938" t="s">
        <v>12063</v>
      </c>
      <c r="L2938" t="s">
        <v>12064</v>
      </c>
      <c r="M2938" t="s">
        <v>12065</v>
      </c>
    </row>
    <row r="2939" spans="1:13">
      <c r="A2939">
        <v>2938</v>
      </c>
      <c r="B2939">
        <f>"069"</f>
        <v>0</v>
      </c>
      <c r="C2939" t="s">
        <v>11662</v>
      </c>
      <c r="D2939">
        <v>2024</v>
      </c>
      <c r="E2939" t="s">
        <v>188</v>
      </c>
      <c r="F2939" t="s">
        <v>15</v>
      </c>
      <c r="G2939" t="s">
        <v>16</v>
      </c>
      <c r="H2939" t="s">
        <v>17</v>
      </c>
      <c r="I2939" t="s">
        <v>18</v>
      </c>
      <c r="J2939" t="s">
        <v>12066</v>
      </c>
      <c r="K2939" t="s">
        <v>12067</v>
      </c>
      <c r="L2939" t="s">
        <v>12068</v>
      </c>
      <c r="M2939" t="s">
        <v>12069</v>
      </c>
    </row>
    <row r="2940" spans="1:13">
      <c r="A2940">
        <v>2939</v>
      </c>
      <c r="B2940">
        <f>"069"</f>
        <v>0</v>
      </c>
      <c r="C2940" t="s">
        <v>11662</v>
      </c>
      <c r="D2940">
        <v>2024</v>
      </c>
      <c r="E2940" t="s">
        <v>193</v>
      </c>
      <c r="F2940" t="s">
        <v>15</v>
      </c>
      <c r="G2940" t="s">
        <v>16</v>
      </c>
      <c r="H2940" t="s">
        <v>17</v>
      </c>
      <c r="I2940" t="s">
        <v>18</v>
      </c>
      <c r="J2940" t="s">
        <v>12070</v>
      </c>
      <c r="K2940" t="s">
        <v>12071</v>
      </c>
      <c r="L2940" t="s">
        <v>12072</v>
      </c>
      <c r="M2940" t="s">
        <v>12073</v>
      </c>
    </row>
    <row r="2941" spans="1:13">
      <c r="A2941">
        <v>2940</v>
      </c>
      <c r="B2941">
        <f>"069"</f>
        <v>0</v>
      </c>
      <c r="C2941" t="s">
        <v>11662</v>
      </c>
      <c r="D2941">
        <v>2024</v>
      </c>
      <c r="E2941" t="s">
        <v>198</v>
      </c>
      <c r="F2941" t="s">
        <v>15</v>
      </c>
      <c r="G2941" t="s">
        <v>16</v>
      </c>
      <c r="H2941" t="s">
        <v>17</v>
      </c>
      <c r="I2941" t="s">
        <v>18</v>
      </c>
      <c r="J2941" t="s">
        <v>12074</v>
      </c>
      <c r="K2941" t="s">
        <v>12075</v>
      </c>
      <c r="L2941" t="s">
        <v>12076</v>
      </c>
      <c r="M2941" t="s">
        <v>12077</v>
      </c>
    </row>
    <row r="2942" spans="1:13">
      <c r="A2942">
        <v>2941</v>
      </c>
      <c r="B2942">
        <f>"069"</f>
        <v>0</v>
      </c>
      <c r="C2942" t="s">
        <v>11662</v>
      </c>
      <c r="D2942">
        <v>2024</v>
      </c>
      <c r="E2942" t="s">
        <v>389</v>
      </c>
      <c r="F2942" t="s">
        <v>15</v>
      </c>
      <c r="G2942" t="s">
        <v>16</v>
      </c>
      <c r="H2942" t="s">
        <v>17</v>
      </c>
      <c r="I2942" t="s">
        <v>18</v>
      </c>
      <c r="J2942" t="s">
        <v>12078</v>
      </c>
      <c r="K2942" t="s">
        <v>12079</v>
      </c>
      <c r="L2942" t="s">
        <v>12080</v>
      </c>
      <c r="M2942" t="s">
        <v>12081</v>
      </c>
    </row>
    <row r="2943" spans="1:13">
      <c r="A2943">
        <v>2942</v>
      </c>
      <c r="B2943">
        <f>"069"</f>
        <v>0</v>
      </c>
      <c r="C2943" t="s">
        <v>11662</v>
      </c>
      <c r="D2943">
        <v>2024</v>
      </c>
      <c r="E2943" t="s">
        <v>208</v>
      </c>
      <c r="F2943" t="s">
        <v>15</v>
      </c>
      <c r="G2943" t="s">
        <v>16</v>
      </c>
      <c r="H2943" t="s">
        <v>17</v>
      </c>
      <c r="I2943" t="s">
        <v>18</v>
      </c>
      <c r="J2943" t="s">
        <v>12082</v>
      </c>
      <c r="K2943" t="s">
        <v>12083</v>
      </c>
      <c r="L2943" t="s">
        <v>12084</v>
      </c>
      <c r="M2943" t="s">
        <v>12085</v>
      </c>
    </row>
    <row r="2944" spans="1:13">
      <c r="A2944">
        <v>2943</v>
      </c>
      <c r="B2944">
        <f>"069"</f>
        <v>0</v>
      </c>
      <c r="C2944" t="s">
        <v>11662</v>
      </c>
      <c r="D2944">
        <v>2024</v>
      </c>
      <c r="E2944" t="s">
        <v>218</v>
      </c>
      <c r="F2944" t="s">
        <v>15</v>
      </c>
      <c r="G2944" t="s">
        <v>16</v>
      </c>
      <c r="H2944" t="s">
        <v>17</v>
      </c>
      <c r="I2944" t="s">
        <v>18</v>
      </c>
      <c r="J2944" t="s">
        <v>12086</v>
      </c>
      <c r="K2944" t="s">
        <v>12087</v>
      </c>
      <c r="L2944" t="s">
        <v>12088</v>
      </c>
      <c r="M2944" t="s">
        <v>12089</v>
      </c>
    </row>
    <row r="2945" spans="1:13">
      <c r="A2945">
        <v>2944</v>
      </c>
      <c r="B2945">
        <f>"069"</f>
        <v>0</v>
      </c>
      <c r="C2945" t="s">
        <v>11662</v>
      </c>
      <c r="D2945">
        <v>2024</v>
      </c>
      <c r="E2945" t="s">
        <v>228</v>
      </c>
      <c r="F2945" t="s">
        <v>15</v>
      </c>
      <c r="G2945" t="s">
        <v>16</v>
      </c>
      <c r="H2945" t="s">
        <v>17</v>
      </c>
      <c r="I2945" t="s">
        <v>18</v>
      </c>
      <c r="J2945" t="s">
        <v>12090</v>
      </c>
      <c r="K2945" t="s">
        <v>12091</v>
      </c>
      <c r="L2945" t="s">
        <v>12092</v>
      </c>
      <c r="M2945" t="s">
        <v>12093</v>
      </c>
    </row>
    <row r="2946" spans="1:13">
      <c r="A2946">
        <v>2945</v>
      </c>
      <c r="B2946">
        <f>"069"</f>
        <v>0</v>
      </c>
      <c r="C2946" t="s">
        <v>11662</v>
      </c>
      <c r="D2946">
        <v>2024</v>
      </c>
      <c r="E2946" t="s">
        <v>258</v>
      </c>
      <c r="F2946" t="s">
        <v>15</v>
      </c>
      <c r="G2946" t="s">
        <v>16</v>
      </c>
      <c r="H2946" t="s">
        <v>17</v>
      </c>
      <c r="I2946" t="s">
        <v>18</v>
      </c>
      <c r="J2946" t="s">
        <v>12094</v>
      </c>
      <c r="K2946" t="s">
        <v>12095</v>
      </c>
      <c r="L2946" t="s">
        <v>12096</v>
      </c>
      <c r="M2946" t="s">
        <v>12097</v>
      </c>
    </row>
    <row r="2947" spans="1:13">
      <c r="A2947">
        <v>2946</v>
      </c>
      <c r="B2947">
        <f>"069"</f>
        <v>0</v>
      </c>
      <c r="C2947" t="s">
        <v>11662</v>
      </c>
      <c r="D2947">
        <v>2024</v>
      </c>
      <c r="E2947" t="s">
        <v>268</v>
      </c>
      <c r="F2947" t="s">
        <v>15</v>
      </c>
      <c r="G2947" t="s">
        <v>16</v>
      </c>
      <c r="H2947" t="s">
        <v>17</v>
      </c>
      <c r="I2947" t="s">
        <v>18</v>
      </c>
      <c r="J2947" t="s">
        <v>12098</v>
      </c>
      <c r="K2947" t="s">
        <v>12099</v>
      </c>
      <c r="L2947" t="s">
        <v>12100</v>
      </c>
      <c r="M2947" t="s">
        <v>12101</v>
      </c>
    </row>
    <row r="2948" spans="1:13">
      <c r="A2948">
        <v>2947</v>
      </c>
      <c r="B2948">
        <f>"069"</f>
        <v>0</v>
      </c>
      <c r="C2948" t="s">
        <v>11662</v>
      </c>
      <c r="D2948">
        <v>2024</v>
      </c>
      <c r="E2948" t="s">
        <v>288</v>
      </c>
      <c r="F2948" t="s">
        <v>15</v>
      </c>
      <c r="G2948" t="s">
        <v>16</v>
      </c>
      <c r="H2948" t="s">
        <v>17</v>
      </c>
      <c r="I2948" t="s">
        <v>18</v>
      </c>
      <c r="J2948" t="s">
        <v>12102</v>
      </c>
      <c r="K2948" t="s">
        <v>12103</v>
      </c>
      <c r="L2948" t="s">
        <v>12104</v>
      </c>
      <c r="M2948" t="s">
        <v>12105</v>
      </c>
    </row>
    <row r="2949" spans="1:13">
      <c r="A2949">
        <v>2948</v>
      </c>
      <c r="B2949">
        <f>"069"</f>
        <v>0</v>
      </c>
      <c r="C2949" t="s">
        <v>11662</v>
      </c>
      <c r="D2949">
        <v>2024</v>
      </c>
      <c r="E2949" t="s">
        <v>303</v>
      </c>
      <c r="F2949" t="s">
        <v>15</v>
      </c>
      <c r="G2949" t="s">
        <v>16</v>
      </c>
      <c r="H2949" t="s">
        <v>17</v>
      </c>
      <c r="I2949" t="s">
        <v>18</v>
      </c>
      <c r="J2949" t="s">
        <v>12106</v>
      </c>
      <c r="K2949" t="s">
        <v>12107</v>
      </c>
      <c r="L2949" t="s">
        <v>12108</v>
      </c>
      <c r="M2949" t="s">
        <v>12109</v>
      </c>
    </row>
    <row r="2950" spans="1:13">
      <c r="A2950">
        <v>2949</v>
      </c>
      <c r="B2950">
        <f>"069"</f>
        <v>0</v>
      </c>
      <c r="C2950" t="s">
        <v>11662</v>
      </c>
      <c r="D2950">
        <v>2024</v>
      </c>
      <c r="E2950" t="s">
        <v>308</v>
      </c>
      <c r="F2950" t="s">
        <v>15</v>
      </c>
      <c r="G2950" t="s">
        <v>16</v>
      </c>
      <c r="H2950" t="s">
        <v>17</v>
      </c>
      <c r="I2950" t="s">
        <v>18</v>
      </c>
      <c r="J2950" t="s">
        <v>12110</v>
      </c>
      <c r="K2950" t="s">
        <v>12111</v>
      </c>
      <c r="L2950" t="s">
        <v>12112</v>
      </c>
      <c r="M2950" t="s">
        <v>12113</v>
      </c>
    </row>
    <row r="2951" spans="1:13">
      <c r="A2951">
        <v>2950</v>
      </c>
      <c r="B2951">
        <f>"069"</f>
        <v>0</v>
      </c>
      <c r="C2951" t="s">
        <v>11662</v>
      </c>
      <c r="D2951">
        <v>2024</v>
      </c>
      <c r="E2951" t="s">
        <v>1176</v>
      </c>
      <c r="F2951" t="s">
        <v>15</v>
      </c>
      <c r="G2951" t="s">
        <v>16</v>
      </c>
      <c r="H2951" t="s">
        <v>17</v>
      </c>
      <c r="I2951" t="s">
        <v>18</v>
      </c>
      <c r="J2951" t="s">
        <v>12114</v>
      </c>
      <c r="K2951" t="s">
        <v>12115</v>
      </c>
      <c r="L2951" t="s">
        <v>12116</v>
      </c>
      <c r="M2951" t="s">
        <v>12117</v>
      </c>
    </row>
    <row r="2952" spans="1:13">
      <c r="A2952">
        <v>2951</v>
      </c>
      <c r="B2952">
        <f>"069"</f>
        <v>0</v>
      </c>
      <c r="C2952" t="s">
        <v>11662</v>
      </c>
      <c r="D2952">
        <v>2024</v>
      </c>
      <c r="E2952" t="s">
        <v>338</v>
      </c>
      <c r="F2952" t="s">
        <v>15</v>
      </c>
      <c r="G2952" t="s">
        <v>16</v>
      </c>
      <c r="H2952" t="s">
        <v>17</v>
      </c>
      <c r="I2952" t="s">
        <v>18</v>
      </c>
      <c r="J2952" t="s">
        <v>12118</v>
      </c>
      <c r="K2952" t="s">
        <v>12119</v>
      </c>
      <c r="L2952" t="s">
        <v>12120</v>
      </c>
      <c r="M2952" t="s">
        <v>12121</v>
      </c>
    </row>
    <row r="2953" spans="1:13">
      <c r="A2953">
        <v>2952</v>
      </c>
      <c r="B2953">
        <f>"069"</f>
        <v>0</v>
      </c>
      <c r="C2953" t="s">
        <v>11662</v>
      </c>
      <c r="D2953">
        <v>2024</v>
      </c>
      <c r="E2953" t="s">
        <v>343</v>
      </c>
      <c r="F2953" t="s">
        <v>15</v>
      </c>
      <c r="G2953" t="s">
        <v>16</v>
      </c>
      <c r="H2953" t="s">
        <v>17</v>
      </c>
      <c r="I2953" t="s">
        <v>18</v>
      </c>
      <c r="J2953" t="s">
        <v>12122</v>
      </c>
      <c r="K2953" t="s">
        <v>12123</v>
      </c>
      <c r="L2953" t="s">
        <v>12124</v>
      </c>
      <c r="M2953" t="s">
        <v>12125</v>
      </c>
    </row>
    <row r="2954" spans="1:13">
      <c r="A2954">
        <v>2953</v>
      </c>
      <c r="B2954">
        <f>"069"</f>
        <v>0</v>
      </c>
      <c r="C2954" t="s">
        <v>11662</v>
      </c>
      <c r="D2954">
        <v>2024</v>
      </c>
      <c r="E2954" t="s">
        <v>348</v>
      </c>
      <c r="F2954" t="s">
        <v>15</v>
      </c>
      <c r="G2954" t="s">
        <v>16</v>
      </c>
      <c r="H2954" t="s">
        <v>17</v>
      </c>
      <c r="I2954" t="s">
        <v>18</v>
      </c>
      <c r="J2954" t="s">
        <v>12126</v>
      </c>
      <c r="K2954" t="s">
        <v>12127</v>
      </c>
      <c r="L2954" t="s">
        <v>12128</v>
      </c>
      <c r="M2954" t="s">
        <v>12129</v>
      </c>
    </row>
    <row r="2955" spans="1:13">
      <c r="A2955">
        <v>2954</v>
      </c>
      <c r="B2955">
        <f>"069"</f>
        <v>0</v>
      </c>
      <c r="C2955" t="s">
        <v>11662</v>
      </c>
      <c r="D2955">
        <v>2024</v>
      </c>
      <c r="E2955" t="s">
        <v>358</v>
      </c>
      <c r="F2955" t="s">
        <v>15</v>
      </c>
      <c r="G2955" t="s">
        <v>16</v>
      </c>
      <c r="H2955" t="s">
        <v>17</v>
      </c>
      <c r="I2955" t="s">
        <v>18</v>
      </c>
      <c r="J2955" t="s">
        <v>12130</v>
      </c>
      <c r="K2955" t="s">
        <v>12131</v>
      </c>
      <c r="L2955" t="s">
        <v>12132</v>
      </c>
      <c r="M2955" t="s">
        <v>12133</v>
      </c>
    </row>
    <row r="2956" spans="1:13">
      <c r="A2956">
        <v>2955</v>
      </c>
      <c r="B2956">
        <f>"069"</f>
        <v>0</v>
      </c>
      <c r="C2956" t="s">
        <v>11662</v>
      </c>
      <c r="D2956">
        <v>2024</v>
      </c>
      <c r="E2956" t="s">
        <v>368</v>
      </c>
      <c r="F2956" t="s">
        <v>15</v>
      </c>
      <c r="G2956" t="s">
        <v>16</v>
      </c>
      <c r="H2956" t="s">
        <v>17</v>
      </c>
      <c r="I2956" t="s">
        <v>18</v>
      </c>
      <c r="J2956" t="s">
        <v>12134</v>
      </c>
      <c r="K2956" t="s">
        <v>12135</v>
      </c>
      <c r="L2956" t="s">
        <v>12136</v>
      </c>
      <c r="M2956" t="s">
        <v>12137</v>
      </c>
    </row>
    <row r="2957" spans="1:13">
      <c r="A2957">
        <v>2956</v>
      </c>
      <c r="B2957">
        <f>"069"</f>
        <v>0</v>
      </c>
      <c r="C2957" t="s">
        <v>11662</v>
      </c>
      <c r="D2957">
        <v>2024</v>
      </c>
      <c r="E2957" t="s">
        <v>372</v>
      </c>
      <c r="F2957" t="s">
        <v>15</v>
      </c>
      <c r="G2957" t="s">
        <v>16</v>
      </c>
      <c r="H2957" t="s">
        <v>17</v>
      </c>
      <c r="I2957" t="s">
        <v>18</v>
      </c>
      <c r="J2957" t="s">
        <v>12138</v>
      </c>
      <c r="K2957" t="s">
        <v>12139</v>
      </c>
      <c r="L2957" t="s">
        <v>12140</v>
      </c>
      <c r="M2957" t="s">
        <v>12141</v>
      </c>
    </row>
    <row r="2958" spans="1:13">
      <c r="A2958">
        <v>2957</v>
      </c>
      <c r="B2958">
        <f>"069"</f>
        <v>0</v>
      </c>
      <c r="C2958" t="s">
        <v>11662</v>
      </c>
      <c r="D2958">
        <v>2024</v>
      </c>
      <c r="E2958" t="s">
        <v>1150</v>
      </c>
      <c r="F2958" t="s">
        <v>15</v>
      </c>
      <c r="G2958" t="s">
        <v>16</v>
      </c>
      <c r="H2958" t="s">
        <v>17</v>
      </c>
      <c r="I2958" t="s">
        <v>18</v>
      </c>
      <c r="J2958" t="s">
        <v>12142</v>
      </c>
      <c r="K2958" t="s">
        <v>12143</v>
      </c>
      <c r="L2958" t="s">
        <v>12144</v>
      </c>
      <c r="M2958" t="s">
        <v>12141</v>
      </c>
    </row>
    <row r="2959" spans="1:13">
      <c r="A2959">
        <v>2958</v>
      </c>
      <c r="B2959">
        <f>"069"</f>
        <v>0</v>
      </c>
      <c r="C2959" t="s">
        <v>11662</v>
      </c>
      <c r="D2959">
        <v>2024</v>
      </c>
      <c r="E2959" t="s">
        <v>1155</v>
      </c>
      <c r="F2959" t="s">
        <v>15</v>
      </c>
      <c r="G2959" t="s">
        <v>16</v>
      </c>
      <c r="H2959" t="s">
        <v>17</v>
      </c>
      <c r="I2959" t="s">
        <v>18</v>
      </c>
      <c r="J2959" t="s">
        <v>12145</v>
      </c>
      <c r="K2959" t="s">
        <v>12146</v>
      </c>
      <c r="L2959" t="s">
        <v>12147</v>
      </c>
      <c r="M2959" t="s">
        <v>12148</v>
      </c>
    </row>
    <row r="2960" spans="1:13">
      <c r="A2960">
        <v>2959</v>
      </c>
      <c r="B2960">
        <f>"069"</f>
        <v>0</v>
      </c>
      <c r="C2960" t="s">
        <v>11662</v>
      </c>
      <c r="D2960">
        <v>2024</v>
      </c>
      <c r="E2960" t="s">
        <v>1201</v>
      </c>
      <c r="F2960" t="s">
        <v>15</v>
      </c>
      <c r="G2960" t="s">
        <v>16</v>
      </c>
      <c r="H2960" t="s">
        <v>17</v>
      </c>
      <c r="I2960" t="s">
        <v>18</v>
      </c>
      <c r="J2960" t="s">
        <v>12149</v>
      </c>
      <c r="K2960" t="s">
        <v>12150</v>
      </c>
      <c r="L2960" t="s">
        <v>12151</v>
      </c>
      <c r="M2960" t="s">
        <v>12152</v>
      </c>
    </row>
    <row r="2961" spans="1:13">
      <c r="A2961">
        <v>2960</v>
      </c>
      <c r="B2961">
        <f>"069"</f>
        <v>0</v>
      </c>
      <c r="C2961" t="s">
        <v>11662</v>
      </c>
      <c r="D2961">
        <v>2024</v>
      </c>
      <c r="E2961" t="s">
        <v>1210</v>
      </c>
      <c r="F2961" t="s">
        <v>15</v>
      </c>
      <c r="G2961" t="s">
        <v>16</v>
      </c>
      <c r="H2961" t="s">
        <v>17</v>
      </c>
      <c r="I2961" t="s">
        <v>18</v>
      </c>
      <c r="J2961" t="s">
        <v>12153</v>
      </c>
      <c r="K2961" t="s">
        <v>12154</v>
      </c>
      <c r="L2961" t="s">
        <v>12155</v>
      </c>
      <c r="M2961" t="s">
        <v>12156</v>
      </c>
    </row>
    <row r="2962" spans="1:13">
      <c r="A2962">
        <v>2961</v>
      </c>
      <c r="B2962">
        <f>"007"</f>
        <v>0</v>
      </c>
      <c r="C2962" t="s">
        <v>12157</v>
      </c>
      <c r="D2962">
        <v>2024</v>
      </c>
      <c r="E2962" t="s">
        <v>419</v>
      </c>
      <c r="F2962" t="s">
        <v>15</v>
      </c>
      <c r="G2962" t="s">
        <v>16</v>
      </c>
      <c r="H2962" t="s">
        <v>17</v>
      </c>
      <c r="I2962" t="s">
        <v>18</v>
      </c>
      <c r="J2962" t="s">
        <v>12158</v>
      </c>
      <c r="K2962" t="s">
        <v>12159</v>
      </c>
      <c r="L2962" t="s">
        <v>12160</v>
      </c>
      <c r="M2962" t="s">
        <v>12161</v>
      </c>
    </row>
    <row r="2963" spans="1:13">
      <c r="A2963">
        <v>2962</v>
      </c>
      <c r="B2963">
        <f>"007"</f>
        <v>0</v>
      </c>
      <c r="C2963" t="s">
        <v>12157</v>
      </c>
      <c r="D2963">
        <v>2024</v>
      </c>
      <c r="E2963" t="s">
        <v>58</v>
      </c>
      <c r="F2963" t="s">
        <v>15</v>
      </c>
      <c r="G2963" t="s">
        <v>16</v>
      </c>
      <c r="H2963" t="s">
        <v>17</v>
      </c>
      <c r="I2963" t="s">
        <v>18</v>
      </c>
      <c r="J2963" t="s">
        <v>12162</v>
      </c>
      <c r="K2963" t="s">
        <v>12163</v>
      </c>
      <c r="L2963" t="s">
        <v>12164</v>
      </c>
      <c r="M2963" t="s">
        <v>12165</v>
      </c>
    </row>
    <row r="2964" spans="1:13">
      <c r="A2964">
        <v>2963</v>
      </c>
      <c r="B2964">
        <f>"007"</f>
        <v>0</v>
      </c>
      <c r="C2964" t="s">
        <v>12157</v>
      </c>
      <c r="D2964">
        <v>2024</v>
      </c>
      <c r="E2964" t="s">
        <v>98</v>
      </c>
      <c r="F2964" t="s">
        <v>15</v>
      </c>
      <c r="G2964" t="s">
        <v>16</v>
      </c>
      <c r="H2964" t="s">
        <v>17</v>
      </c>
      <c r="I2964" t="s">
        <v>18</v>
      </c>
      <c r="J2964" t="s">
        <v>12166</v>
      </c>
      <c r="K2964" t="s">
        <v>12167</v>
      </c>
      <c r="L2964" t="s">
        <v>12168</v>
      </c>
      <c r="M2964" t="s">
        <v>12169</v>
      </c>
    </row>
    <row r="2965" spans="1:13">
      <c r="A2965">
        <v>2964</v>
      </c>
      <c r="B2965">
        <f>"007"</f>
        <v>0</v>
      </c>
      <c r="C2965" t="s">
        <v>12157</v>
      </c>
      <c r="D2965">
        <v>2024</v>
      </c>
      <c r="E2965" t="s">
        <v>183</v>
      </c>
      <c r="F2965" t="s">
        <v>15</v>
      </c>
      <c r="G2965" t="s">
        <v>16</v>
      </c>
      <c r="H2965" t="s">
        <v>17</v>
      </c>
      <c r="I2965" t="s">
        <v>18</v>
      </c>
      <c r="J2965" t="s">
        <v>12170</v>
      </c>
      <c r="K2965" t="s">
        <v>12171</v>
      </c>
      <c r="L2965" t="s">
        <v>12172</v>
      </c>
      <c r="M2965" t="s">
        <v>12173</v>
      </c>
    </row>
    <row r="2966" spans="1:13">
      <c r="A2966">
        <v>2965</v>
      </c>
      <c r="B2966">
        <f>"007"</f>
        <v>0</v>
      </c>
      <c r="C2966" t="s">
        <v>12157</v>
      </c>
      <c r="D2966">
        <v>2024</v>
      </c>
      <c r="E2966" t="s">
        <v>218</v>
      </c>
      <c r="F2966" t="s">
        <v>15</v>
      </c>
      <c r="G2966" t="s">
        <v>16</v>
      </c>
      <c r="H2966" t="s">
        <v>17</v>
      </c>
      <c r="I2966" t="s">
        <v>18</v>
      </c>
      <c r="J2966" t="s">
        <v>12174</v>
      </c>
      <c r="K2966" t="s">
        <v>12175</v>
      </c>
      <c r="L2966" t="s">
        <v>12176</v>
      </c>
      <c r="M2966" t="s">
        <v>12177</v>
      </c>
    </row>
    <row r="2967" spans="1:13">
      <c r="A2967">
        <v>2966</v>
      </c>
      <c r="B2967">
        <f>"007"</f>
        <v>0</v>
      </c>
      <c r="C2967" t="s">
        <v>12157</v>
      </c>
      <c r="D2967">
        <v>2024</v>
      </c>
      <c r="E2967" t="s">
        <v>253</v>
      </c>
      <c r="F2967" t="s">
        <v>15</v>
      </c>
      <c r="G2967" t="s">
        <v>16</v>
      </c>
      <c r="H2967" t="s">
        <v>17</v>
      </c>
      <c r="I2967" t="s">
        <v>18</v>
      </c>
      <c r="J2967" t="s">
        <v>12178</v>
      </c>
      <c r="K2967" t="s">
        <v>12179</v>
      </c>
      <c r="L2967" t="s">
        <v>12180</v>
      </c>
      <c r="M2967" t="s">
        <v>12181</v>
      </c>
    </row>
    <row r="2968" spans="1:13">
      <c r="A2968">
        <v>2967</v>
      </c>
      <c r="B2968">
        <f>"007"</f>
        <v>0</v>
      </c>
      <c r="C2968" t="s">
        <v>12157</v>
      </c>
      <c r="D2968">
        <v>2024</v>
      </c>
      <c r="E2968" t="s">
        <v>138</v>
      </c>
      <c r="F2968" t="s">
        <v>378</v>
      </c>
      <c r="G2968" t="s">
        <v>379</v>
      </c>
      <c r="H2968" t="s">
        <v>17</v>
      </c>
      <c r="I2968" t="s">
        <v>18</v>
      </c>
      <c r="J2968" t="s">
        <v>12182</v>
      </c>
      <c r="K2968" t="s">
        <v>12183</v>
      </c>
      <c r="L2968" t="s">
        <v>12184</v>
      </c>
      <c r="M2968" t="s">
        <v>12185</v>
      </c>
    </row>
    <row r="2969" spans="1:13">
      <c r="A2969">
        <v>2968</v>
      </c>
      <c r="B2969">
        <f>"908"</f>
        <v>0</v>
      </c>
      <c r="C2969" t="s">
        <v>12186</v>
      </c>
      <c r="D2969">
        <v>2024</v>
      </c>
      <c r="E2969" t="s">
        <v>419</v>
      </c>
      <c r="F2969" t="s">
        <v>15</v>
      </c>
      <c r="G2969" t="s">
        <v>16</v>
      </c>
      <c r="H2969" t="s">
        <v>17</v>
      </c>
      <c r="I2969" t="s">
        <v>18</v>
      </c>
      <c r="J2969" t="s">
        <v>12187</v>
      </c>
      <c r="K2969" t="s">
        <v>12188</v>
      </c>
      <c r="L2969" t="s">
        <v>12189</v>
      </c>
      <c r="M2969" t="s">
        <v>12190</v>
      </c>
    </row>
    <row r="2970" spans="1:13">
      <c r="A2970">
        <v>2969</v>
      </c>
      <c r="B2970">
        <f>"908"</f>
        <v>0</v>
      </c>
      <c r="C2970" t="s">
        <v>12186</v>
      </c>
      <c r="D2970">
        <v>2024</v>
      </c>
      <c r="E2970" t="s">
        <v>14</v>
      </c>
      <c r="F2970" t="s">
        <v>15</v>
      </c>
      <c r="G2970" t="s">
        <v>16</v>
      </c>
      <c r="H2970" t="s">
        <v>17</v>
      </c>
      <c r="I2970" t="s">
        <v>18</v>
      </c>
      <c r="J2970" t="s">
        <v>12191</v>
      </c>
      <c r="K2970" t="s">
        <v>12192</v>
      </c>
      <c r="L2970" t="s">
        <v>12193</v>
      </c>
      <c r="M2970" t="s">
        <v>12194</v>
      </c>
    </row>
    <row r="2971" spans="1:13">
      <c r="A2971">
        <v>2970</v>
      </c>
      <c r="B2971">
        <f>"908"</f>
        <v>0</v>
      </c>
      <c r="C2971" t="s">
        <v>12186</v>
      </c>
      <c r="D2971">
        <v>2024</v>
      </c>
      <c r="E2971" t="s">
        <v>98</v>
      </c>
      <c r="F2971" t="s">
        <v>15</v>
      </c>
      <c r="G2971" t="s">
        <v>16</v>
      </c>
      <c r="H2971" t="s">
        <v>17</v>
      </c>
      <c r="I2971" t="s">
        <v>18</v>
      </c>
      <c r="J2971" t="s">
        <v>12195</v>
      </c>
      <c r="K2971" t="s">
        <v>12196</v>
      </c>
      <c r="L2971" t="s">
        <v>12197</v>
      </c>
      <c r="M2971" t="s">
        <v>12198</v>
      </c>
    </row>
    <row r="2972" spans="1:13">
      <c r="A2972">
        <v>2971</v>
      </c>
      <c r="B2972">
        <f>"908"</f>
        <v>0</v>
      </c>
      <c r="C2972" t="s">
        <v>12186</v>
      </c>
      <c r="D2972">
        <v>2024</v>
      </c>
      <c r="E2972" t="s">
        <v>138</v>
      </c>
      <c r="F2972" t="s">
        <v>15</v>
      </c>
      <c r="G2972" t="s">
        <v>16</v>
      </c>
      <c r="H2972" t="s">
        <v>17</v>
      </c>
      <c r="I2972" t="s">
        <v>18</v>
      </c>
      <c r="J2972" t="s">
        <v>12199</v>
      </c>
      <c r="K2972" t="s">
        <v>12200</v>
      </c>
      <c r="L2972" t="s">
        <v>12201</v>
      </c>
      <c r="M2972" t="s">
        <v>12202</v>
      </c>
    </row>
    <row r="2973" spans="1:13">
      <c r="A2973">
        <v>2972</v>
      </c>
      <c r="B2973">
        <f>"908"</f>
        <v>0</v>
      </c>
      <c r="C2973" t="s">
        <v>12186</v>
      </c>
      <c r="D2973">
        <v>2024</v>
      </c>
      <c r="E2973" t="s">
        <v>218</v>
      </c>
      <c r="F2973" t="s">
        <v>15</v>
      </c>
      <c r="G2973" t="s">
        <v>16</v>
      </c>
      <c r="H2973" t="s">
        <v>17</v>
      </c>
      <c r="I2973" t="s">
        <v>18</v>
      </c>
      <c r="J2973" t="s">
        <v>12203</v>
      </c>
      <c r="K2973" t="s">
        <v>12204</v>
      </c>
      <c r="L2973" t="s">
        <v>12205</v>
      </c>
      <c r="M2973" t="s">
        <v>12206</v>
      </c>
    </row>
    <row r="2974" spans="1:13">
      <c r="A2974">
        <v>2973</v>
      </c>
      <c r="B2974">
        <f>"908"</f>
        <v>0</v>
      </c>
      <c r="C2974" t="s">
        <v>12186</v>
      </c>
      <c r="D2974">
        <v>2024</v>
      </c>
      <c r="E2974" t="s">
        <v>253</v>
      </c>
      <c r="F2974" t="s">
        <v>15</v>
      </c>
      <c r="G2974" t="s">
        <v>16</v>
      </c>
      <c r="H2974" t="s">
        <v>17</v>
      </c>
      <c r="I2974" t="s">
        <v>18</v>
      </c>
      <c r="J2974" t="s">
        <v>12207</v>
      </c>
      <c r="K2974" t="s">
        <v>12208</v>
      </c>
      <c r="L2974" t="s">
        <v>12209</v>
      </c>
      <c r="M2974" t="s">
        <v>12210</v>
      </c>
    </row>
    <row r="2975" spans="1:13">
      <c r="A2975">
        <v>2974</v>
      </c>
      <c r="B2975">
        <f>"908"</f>
        <v>0</v>
      </c>
      <c r="C2975" t="s">
        <v>12186</v>
      </c>
      <c r="D2975">
        <v>2024</v>
      </c>
      <c r="E2975" t="s">
        <v>303</v>
      </c>
      <c r="F2975" t="s">
        <v>15</v>
      </c>
      <c r="G2975" t="s">
        <v>16</v>
      </c>
      <c r="H2975" t="s">
        <v>17</v>
      </c>
      <c r="I2975" t="s">
        <v>18</v>
      </c>
      <c r="J2975" t="s">
        <v>12211</v>
      </c>
      <c r="K2975" t="s">
        <v>12212</v>
      </c>
      <c r="L2975" t="s">
        <v>12213</v>
      </c>
      <c r="M2975" t="s">
        <v>12214</v>
      </c>
    </row>
    <row r="2976" spans="1:13">
      <c r="A2976">
        <v>2975</v>
      </c>
      <c r="B2976">
        <f>"908"</f>
        <v>0</v>
      </c>
      <c r="C2976" t="s">
        <v>12186</v>
      </c>
      <c r="D2976">
        <v>2024</v>
      </c>
      <c r="E2976" t="s">
        <v>692</v>
      </c>
      <c r="F2976" t="s">
        <v>15</v>
      </c>
      <c r="G2976" t="s">
        <v>16</v>
      </c>
      <c r="H2976" t="s">
        <v>17</v>
      </c>
      <c r="I2976" t="s">
        <v>18</v>
      </c>
      <c r="J2976" t="s">
        <v>12215</v>
      </c>
      <c r="K2976" t="s">
        <v>12216</v>
      </c>
      <c r="L2976" t="s">
        <v>12217</v>
      </c>
      <c r="M2976" t="s">
        <v>12218</v>
      </c>
    </row>
    <row r="2977" spans="1:13">
      <c r="A2977">
        <v>2976</v>
      </c>
      <c r="B2977">
        <f>"071"</f>
        <v>0</v>
      </c>
      <c r="C2977" t="s">
        <v>12219</v>
      </c>
      <c r="D2977">
        <v>2024</v>
      </c>
      <c r="E2977" t="s">
        <v>419</v>
      </c>
      <c r="F2977" t="s">
        <v>15</v>
      </c>
      <c r="G2977" t="s">
        <v>16</v>
      </c>
      <c r="H2977" t="s">
        <v>17</v>
      </c>
      <c r="I2977" t="s">
        <v>18</v>
      </c>
      <c r="J2977" t="s">
        <v>12220</v>
      </c>
      <c r="K2977" t="s">
        <v>12221</v>
      </c>
      <c r="L2977" t="s">
        <v>12222</v>
      </c>
      <c r="M2977" t="s">
        <v>12223</v>
      </c>
    </row>
    <row r="2978" spans="1:13">
      <c r="A2978">
        <v>2977</v>
      </c>
      <c r="B2978">
        <f>"071"</f>
        <v>0</v>
      </c>
      <c r="C2978" t="s">
        <v>12219</v>
      </c>
      <c r="D2978">
        <v>2024</v>
      </c>
      <c r="E2978" t="s">
        <v>14</v>
      </c>
      <c r="F2978" t="s">
        <v>15</v>
      </c>
      <c r="G2978" t="s">
        <v>16</v>
      </c>
      <c r="H2978" t="s">
        <v>17</v>
      </c>
      <c r="I2978" t="s">
        <v>18</v>
      </c>
      <c r="J2978" t="s">
        <v>12224</v>
      </c>
      <c r="K2978" t="s">
        <v>12225</v>
      </c>
      <c r="L2978" t="s">
        <v>12226</v>
      </c>
      <c r="M2978" t="s">
        <v>12227</v>
      </c>
    </row>
    <row r="2979" spans="1:13">
      <c r="A2979">
        <v>2978</v>
      </c>
      <c r="B2979">
        <f>"071"</f>
        <v>0</v>
      </c>
      <c r="C2979" t="s">
        <v>12219</v>
      </c>
      <c r="D2979">
        <v>2024</v>
      </c>
      <c r="E2979" t="s">
        <v>23</v>
      </c>
      <c r="F2979" t="s">
        <v>15</v>
      </c>
      <c r="G2979" t="s">
        <v>16</v>
      </c>
      <c r="H2979" t="s">
        <v>17</v>
      </c>
      <c r="I2979" t="s">
        <v>18</v>
      </c>
      <c r="J2979" t="s">
        <v>12228</v>
      </c>
      <c r="K2979" t="s">
        <v>12229</v>
      </c>
      <c r="L2979" t="s">
        <v>12230</v>
      </c>
      <c r="M2979" t="s">
        <v>12231</v>
      </c>
    </row>
    <row r="2980" spans="1:13">
      <c r="A2980">
        <v>2979</v>
      </c>
      <c r="B2980">
        <f>"071"</f>
        <v>0</v>
      </c>
      <c r="C2980" t="s">
        <v>12219</v>
      </c>
      <c r="D2980">
        <v>2024</v>
      </c>
      <c r="E2980" t="s">
        <v>28</v>
      </c>
      <c r="F2980" t="s">
        <v>15</v>
      </c>
      <c r="G2980" t="s">
        <v>16</v>
      </c>
      <c r="H2980" t="s">
        <v>17</v>
      </c>
      <c r="I2980" t="s">
        <v>18</v>
      </c>
      <c r="J2980" t="s">
        <v>12232</v>
      </c>
      <c r="K2980" t="s">
        <v>12233</v>
      </c>
      <c r="L2980" t="s">
        <v>12234</v>
      </c>
      <c r="M2980" t="s">
        <v>12235</v>
      </c>
    </row>
    <row r="2981" spans="1:13">
      <c r="A2981">
        <v>2980</v>
      </c>
      <c r="B2981">
        <f>"071"</f>
        <v>0</v>
      </c>
      <c r="C2981" t="s">
        <v>12219</v>
      </c>
      <c r="D2981">
        <v>2024</v>
      </c>
      <c r="E2981" t="s">
        <v>33</v>
      </c>
      <c r="F2981" t="s">
        <v>15</v>
      </c>
      <c r="G2981" t="s">
        <v>16</v>
      </c>
      <c r="H2981" t="s">
        <v>17</v>
      </c>
      <c r="I2981" t="s">
        <v>18</v>
      </c>
      <c r="J2981" t="s">
        <v>12236</v>
      </c>
      <c r="K2981" t="s">
        <v>12237</v>
      </c>
      <c r="L2981" t="s">
        <v>12238</v>
      </c>
      <c r="M2981" t="s">
        <v>12239</v>
      </c>
    </row>
    <row r="2982" spans="1:13">
      <c r="A2982">
        <v>2981</v>
      </c>
      <c r="B2982">
        <f>"071"</f>
        <v>0</v>
      </c>
      <c r="C2982" t="s">
        <v>12219</v>
      </c>
      <c r="D2982">
        <v>2024</v>
      </c>
      <c r="E2982" t="s">
        <v>38</v>
      </c>
      <c r="F2982" t="s">
        <v>15</v>
      </c>
      <c r="G2982" t="s">
        <v>16</v>
      </c>
      <c r="H2982" t="s">
        <v>17</v>
      </c>
      <c r="I2982" t="s">
        <v>18</v>
      </c>
      <c r="J2982" t="s">
        <v>12240</v>
      </c>
      <c r="K2982" t="s">
        <v>12241</v>
      </c>
      <c r="L2982" t="s">
        <v>12242</v>
      </c>
      <c r="M2982" t="s">
        <v>12243</v>
      </c>
    </row>
    <row r="2983" spans="1:13">
      <c r="A2983">
        <v>2982</v>
      </c>
      <c r="B2983">
        <f>"071"</f>
        <v>0</v>
      </c>
      <c r="C2983" t="s">
        <v>12219</v>
      </c>
      <c r="D2983">
        <v>2024</v>
      </c>
      <c r="E2983" t="s">
        <v>43</v>
      </c>
      <c r="F2983" t="s">
        <v>15</v>
      </c>
      <c r="G2983" t="s">
        <v>16</v>
      </c>
      <c r="H2983" t="s">
        <v>17</v>
      </c>
      <c r="I2983" t="s">
        <v>18</v>
      </c>
      <c r="J2983" t="s">
        <v>12244</v>
      </c>
      <c r="K2983" t="s">
        <v>12245</v>
      </c>
      <c r="L2983" t="s">
        <v>12246</v>
      </c>
      <c r="M2983" t="s">
        <v>12247</v>
      </c>
    </row>
    <row r="2984" spans="1:13">
      <c r="A2984">
        <v>2983</v>
      </c>
      <c r="B2984">
        <f>"071"</f>
        <v>0</v>
      </c>
      <c r="C2984" t="s">
        <v>12219</v>
      </c>
      <c r="D2984">
        <v>2024</v>
      </c>
      <c r="E2984" t="s">
        <v>377</v>
      </c>
      <c r="F2984" t="s">
        <v>15</v>
      </c>
      <c r="G2984" t="s">
        <v>16</v>
      </c>
      <c r="H2984" t="s">
        <v>17</v>
      </c>
      <c r="I2984" t="s">
        <v>18</v>
      </c>
      <c r="J2984" t="s">
        <v>12248</v>
      </c>
      <c r="K2984" t="s">
        <v>12249</v>
      </c>
      <c r="L2984" t="s">
        <v>12250</v>
      </c>
      <c r="M2984" t="s">
        <v>12251</v>
      </c>
    </row>
    <row r="2985" spans="1:13">
      <c r="A2985">
        <v>2984</v>
      </c>
      <c r="B2985">
        <f>"071"</f>
        <v>0</v>
      </c>
      <c r="C2985" t="s">
        <v>12219</v>
      </c>
      <c r="D2985">
        <v>2024</v>
      </c>
      <c r="E2985" t="s">
        <v>48</v>
      </c>
      <c r="F2985" t="s">
        <v>15</v>
      </c>
      <c r="G2985" t="s">
        <v>16</v>
      </c>
      <c r="H2985" t="s">
        <v>17</v>
      </c>
      <c r="I2985" t="s">
        <v>18</v>
      </c>
      <c r="J2985" t="s">
        <v>12252</v>
      </c>
      <c r="K2985" t="s">
        <v>12253</v>
      </c>
      <c r="L2985" t="s">
        <v>12254</v>
      </c>
      <c r="M2985" t="s">
        <v>12255</v>
      </c>
    </row>
    <row r="2986" spans="1:13">
      <c r="A2986">
        <v>2985</v>
      </c>
      <c r="B2986">
        <f>"071"</f>
        <v>0</v>
      </c>
      <c r="C2986" t="s">
        <v>12219</v>
      </c>
      <c r="D2986">
        <v>2024</v>
      </c>
      <c r="E2986" t="s">
        <v>53</v>
      </c>
      <c r="F2986" t="s">
        <v>15</v>
      </c>
      <c r="G2986" t="s">
        <v>16</v>
      </c>
      <c r="H2986" t="s">
        <v>17</v>
      </c>
      <c r="I2986" t="s">
        <v>18</v>
      </c>
      <c r="J2986" t="s">
        <v>12256</v>
      </c>
      <c r="K2986" t="s">
        <v>12257</v>
      </c>
      <c r="L2986" t="s">
        <v>12258</v>
      </c>
      <c r="M2986" t="s">
        <v>12259</v>
      </c>
    </row>
    <row r="2987" spans="1:13">
      <c r="A2987">
        <v>2986</v>
      </c>
      <c r="B2987">
        <f>"071"</f>
        <v>0</v>
      </c>
      <c r="C2987" t="s">
        <v>12219</v>
      </c>
      <c r="D2987">
        <v>2024</v>
      </c>
      <c r="E2987" t="s">
        <v>58</v>
      </c>
      <c r="F2987" t="s">
        <v>15</v>
      </c>
      <c r="G2987" t="s">
        <v>16</v>
      </c>
      <c r="H2987" t="s">
        <v>17</v>
      </c>
      <c r="I2987" t="s">
        <v>18</v>
      </c>
      <c r="J2987" t="s">
        <v>12260</v>
      </c>
      <c r="K2987" t="s">
        <v>12261</v>
      </c>
      <c r="L2987" t="s">
        <v>12262</v>
      </c>
      <c r="M2987" t="s">
        <v>12263</v>
      </c>
    </row>
    <row r="2988" spans="1:13">
      <c r="A2988">
        <v>2987</v>
      </c>
      <c r="B2988">
        <f>"071"</f>
        <v>0</v>
      </c>
      <c r="C2988" t="s">
        <v>12219</v>
      </c>
      <c r="D2988">
        <v>2024</v>
      </c>
      <c r="E2988" t="s">
        <v>63</v>
      </c>
      <c r="F2988" t="s">
        <v>15</v>
      </c>
      <c r="G2988" t="s">
        <v>16</v>
      </c>
      <c r="H2988" t="s">
        <v>17</v>
      </c>
      <c r="I2988" t="s">
        <v>18</v>
      </c>
      <c r="J2988" t="s">
        <v>12264</v>
      </c>
      <c r="K2988" t="s">
        <v>12265</v>
      </c>
      <c r="L2988" t="s">
        <v>12266</v>
      </c>
      <c r="M2988" t="s">
        <v>12267</v>
      </c>
    </row>
    <row r="2989" spans="1:13">
      <c r="A2989">
        <v>2988</v>
      </c>
      <c r="B2989">
        <f>"071"</f>
        <v>0</v>
      </c>
      <c r="C2989" t="s">
        <v>12219</v>
      </c>
      <c r="D2989">
        <v>2024</v>
      </c>
      <c r="E2989" t="s">
        <v>68</v>
      </c>
      <c r="F2989" t="s">
        <v>15</v>
      </c>
      <c r="G2989" t="s">
        <v>16</v>
      </c>
      <c r="H2989" t="s">
        <v>17</v>
      </c>
      <c r="I2989" t="s">
        <v>18</v>
      </c>
      <c r="J2989" t="s">
        <v>12268</v>
      </c>
      <c r="K2989" t="s">
        <v>12269</v>
      </c>
      <c r="L2989" t="s">
        <v>12270</v>
      </c>
      <c r="M2989" t="s">
        <v>12271</v>
      </c>
    </row>
    <row r="2990" spans="1:13">
      <c r="A2990">
        <v>2989</v>
      </c>
      <c r="B2990">
        <f>"071"</f>
        <v>0</v>
      </c>
      <c r="C2990" t="s">
        <v>12219</v>
      </c>
      <c r="D2990">
        <v>2024</v>
      </c>
      <c r="E2990" t="s">
        <v>73</v>
      </c>
      <c r="F2990" t="s">
        <v>15</v>
      </c>
      <c r="G2990" t="s">
        <v>16</v>
      </c>
      <c r="H2990" t="s">
        <v>17</v>
      </c>
      <c r="I2990" t="s">
        <v>18</v>
      </c>
      <c r="J2990" t="s">
        <v>12272</v>
      </c>
      <c r="K2990" t="s">
        <v>12273</v>
      </c>
      <c r="L2990" t="s">
        <v>12274</v>
      </c>
      <c r="M2990" t="s">
        <v>12275</v>
      </c>
    </row>
    <row r="2991" spans="1:13">
      <c r="A2991">
        <v>2990</v>
      </c>
      <c r="B2991">
        <f>"071"</f>
        <v>0</v>
      </c>
      <c r="C2991" t="s">
        <v>12219</v>
      </c>
      <c r="D2991">
        <v>2024</v>
      </c>
      <c r="E2991" t="s">
        <v>78</v>
      </c>
      <c r="F2991" t="s">
        <v>15</v>
      </c>
      <c r="G2991" t="s">
        <v>16</v>
      </c>
      <c r="H2991" t="s">
        <v>17</v>
      </c>
      <c r="I2991" t="s">
        <v>18</v>
      </c>
      <c r="J2991" t="s">
        <v>12276</v>
      </c>
      <c r="K2991" t="s">
        <v>12277</v>
      </c>
      <c r="L2991" t="s">
        <v>12278</v>
      </c>
      <c r="M2991" t="s">
        <v>12279</v>
      </c>
    </row>
    <row r="2992" spans="1:13">
      <c r="A2992">
        <v>2991</v>
      </c>
      <c r="B2992">
        <f>"071"</f>
        <v>0</v>
      </c>
      <c r="C2992" t="s">
        <v>12219</v>
      </c>
      <c r="D2992">
        <v>2024</v>
      </c>
      <c r="E2992" t="s">
        <v>473</v>
      </c>
      <c r="F2992" t="s">
        <v>15</v>
      </c>
      <c r="G2992" t="s">
        <v>16</v>
      </c>
      <c r="H2992" t="s">
        <v>17</v>
      </c>
      <c r="I2992" t="s">
        <v>18</v>
      </c>
      <c r="J2992" t="s">
        <v>12280</v>
      </c>
      <c r="K2992" t="s">
        <v>12281</v>
      </c>
      <c r="L2992" t="s">
        <v>12282</v>
      </c>
      <c r="M2992" t="s">
        <v>12283</v>
      </c>
    </row>
    <row r="2993" spans="1:13">
      <c r="A2993">
        <v>2992</v>
      </c>
      <c r="B2993">
        <f>"071"</f>
        <v>0</v>
      </c>
      <c r="C2993" t="s">
        <v>12219</v>
      </c>
      <c r="D2993">
        <v>2024</v>
      </c>
      <c r="E2993" t="s">
        <v>478</v>
      </c>
      <c r="F2993" t="s">
        <v>15</v>
      </c>
      <c r="G2993" t="s">
        <v>16</v>
      </c>
      <c r="H2993" t="s">
        <v>17</v>
      </c>
      <c r="I2993" t="s">
        <v>18</v>
      </c>
      <c r="J2993" t="s">
        <v>12284</v>
      </c>
      <c r="K2993" t="s">
        <v>12285</v>
      </c>
      <c r="L2993" t="s">
        <v>12286</v>
      </c>
      <c r="M2993" t="s">
        <v>12287</v>
      </c>
    </row>
    <row r="2994" spans="1:13">
      <c r="A2994">
        <v>2993</v>
      </c>
      <c r="B2994">
        <f>"071"</f>
        <v>0</v>
      </c>
      <c r="C2994" t="s">
        <v>12219</v>
      </c>
      <c r="D2994">
        <v>2024</v>
      </c>
      <c r="E2994" t="s">
        <v>483</v>
      </c>
      <c r="F2994" t="s">
        <v>15</v>
      </c>
      <c r="G2994" t="s">
        <v>16</v>
      </c>
      <c r="H2994" t="s">
        <v>17</v>
      </c>
      <c r="I2994" t="s">
        <v>18</v>
      </c>
      <c r="J2994" t="s">
        <v>12288</v>
      </c>
      <c r="K2994" t="s">
        <v>12289</v>
      </c>
      <c r="L2994" t="s">
        <v>12290</v>
      </c>
      <c r="M2994" t="s">
        <v>12291</v>
      </c>
    </row>
    <row r="2995" spans="1:13">
      <c r="A2995">
        <v>2994</v>
      </c>
      <c r="B2995">
        <f>"071"</f>
        <v>0</v>
      </c>
      <c r="C2995" t="s">
        <v>12219</v>
      </c>
      <c r="D2995">
        <v>2024</v>
      </c>
      <c r="E2995" t="s">
        <v>83</v>
      </c>
      <c r="F2995" t="s">
        <v>15</v>
      </c>
      <c r="G2995" t="s">
        <v>16</v>
      </c>
      <c r="H2995" t="s">
        <v>17</v>
      </c>
      <c r="I2995" t="s">
        <v>18</v>
      </c>
      <c r="J2995" t="s">
        <v>12292</v>
      </c>
      <c r="K2995" t="s">
        <v>12293</v>
      </c>
      <c r="L2995" t="s">
        <v>12294</v>
      </c>
      <c r="M2995" t="s">
        <v>12295</v>
      </c>
    </row>
    <row r="2996" spans="1:13">
      <c r="A2996">
        <v>2995</v>
      </c>
      <c r="B2996">
        <f>"071"</f>
        <v>0</v>
      </c>
      <c r="C2996" t="s">
        <v>12219</v>
      </c>
      <c r="D2996">
        <v>2024</v>
      </c>
      <c r="E2996" t="s">
        <v>88</v>
      </c>
      <c r="F2996" t="s">
        <v>15</v>
      </c>
      <c r="G2996" t="s">
        <v>16</v>
      </c>
      <c r="H2996" t="s">
        <v>17</v>
      </c>
      <c r="I2996" t="s">
        <v>18</v>
      </c>
      <c r="J2996" t="s">
        <v>12296</v>
      </c>
      <c r="K2996" t="s">
        <v>12297</v>
      </c>
      <c r="L2996" t="s">
        <v>12298</v>
      </c>
      <c r="M2996" t="s">
        <v>12299</v>
      </c>
    </row>
    <row r="2997" spans="1:13">
      <c r="A2997">
        <v>2996</v>
      </c>
      <c r="B2997">
        <f>"071"</f>
        <v>0</v>
      </c>
      <c r="C2997" t="s">
        <v>12219</v>
      </c>
      <c r="D2997">
        <v>2024</v>
      </c>
      <c r="E2997" t="s">
        <v>98</v>
      </c>
      <c r="F2997" t="s">
        <v>15</v>
      </c>
      <c r="G2997" t="s">
        <v>16</v>
      </c>
      <c r="H2997" t="s">
        <v>17</v>
      </c>
      <c r="I2997" t="s">
        <v>18</v>
      </c>
      <c r="J2997" t="s">
        <v>12300</v>
      </c>
      <c r="K2997" t="s">
        <v>12301</v>
      </c>
      <c r="L2997" t="s">
        <v>12302</v>
      </c>
      <c r="M2997" t="s">
        <v>12303</v>
      </c>
    </row>
    <row r="2998" spans="1:13">
      <c r="A2998">
        <v>2997</v>
      </c>
      <c r="B2998">
        <f>"071"</f>
        <v>0</v>
      </c>
      <c r="C2998" t="s">
        <v>12219</v>
      </c>
      <c r="D2998">
        <v>2024</v>
      </c>
      <c r="E2998" t="s">
        <v>504</v>
      </c>
      <c r="F2998" t="s">
        <v>15</v>
      </c>
      <c r="G2998" t="s">
        <v>16</v>
      </c>
      <c r="H2998" t="s">
        <v>17</v>
      </c>
      <c r="I2998" t="s">
        <v>18</v>
      </c>
      <c r="J2998" t="s">
        <v>12304</v>
      </c>
      <c r="K2998" t="s">
        <v>12305</v>
      </c>
      <c r="L2998" t="s">
        <v>12306</v>
      </c>
      <c r="M2998" t="s">
        <v>12307</v>
      </c>
    </row>
    <row r="2999" spans="1:13">
      <c r="A2999">
        <v>2998</v>
      </c>
      <c r="B2999">
        <f>"071"</f>
        <v>0</v>
      </c>
      <c r="C2999" t="s">
        <v>12219</v>
      </c>
      <c r="D2999">
        <v>2024</v>
      </c>
      <c r="E2999" t="s">
        <v>509</v>
      </c>
      <c r="F2999" t="s">
        <v>15</v>
      </c>
      <c r="G2999" t="s">
        <v>16</v>
      </c>
      <c r="H2999" t="s">
        <v>17</v>
      </c>
      <c r="I2999" t="s">
        <v>18</v>
      </c>
      <c r="J2999" t="s">
        <v>12308</v>
      </c>
      <c r="K2999" t="s">
        <v>12309</v>
      </c>
      <c r="L2999" t="s">
        <v>12310</v>
      </c>
      <c r="M2999" t="s">
        <v>12311</v>
      </c>
    </row>
    <row r="3000" spans="1:13">
      <c r="A3000">
        <v>2999</v>
      </c>
      <c r="B3000">
        <f>"071"</f>
        <v>0</v>
      </c>
      <c r="C3000" t="s">
        <v>12219</v>
      </c>
      <c r="D3000">
        <v>2024</v>
      </c>
      <c r="E3000" t="s">
        <v>103</v>
      </c>
      <c r="F3000" t="s">
        <v>15</v>
      </c>
      <c r="G3000" t="s">
        <v>16</v>
      </c>
      <c r="H3000" t="s">
        <v>17</v>
      </c>
      <c r="I3000" t="s">
        <v>18</v>
      </c>
      <c r="J3000" t="s">
        <v>12312</v>
      </c>
      <c r="K3000" t="s">
        <v>12313</v>
      </c>
      <c r="L3000" t="s">
        <v>12314</v>
      </c>
      <c r="M3000" t="s">
        <v>12315</v>
      </c>
    </row>
    <row r="3001" spans="1:13">
      <c r="A3001">
        <v>3000</v>
      </c>
      <c r="B3001">
        <f>"071"</f>
        <v>0</v>
      </c>
      <c r="C3001" t="s">
        <v>12219</v>
      </c>
      <c r="D3001">
        <v>2024</v>
      </c>
      <c r="E3001" t="s">
        <v>108</v>
      </c>
      <c r="F3001" t="s">
        <v>15</v>
      </c>
      <c r="G3001" t="s">
        <v>16</v>
      </c>
      <c r="H3001" t="s">
        <v>17</v>
      </c>
      <c r="I3001" t="s">
        <v>18</v>
      </c>
      <c r="J3001" t="s">
        <v>12316</v>
      </c>
      <c r="K3001" t="s">
        <v>12317</v>
      </c>
      <c r="L3001" t="s">
        <v>12318</v>
      </c>
      <c r="M3001" t="s">
        <v>12319</v>
      </c>
    </row>
    <row r="3002" spans="1:13">
      <c r="A3002">
        <v>3001</v>
      </c>
      <c r="B3002">
        <f>"071"</f>
        <v>0</v>
      </c>
      <c r="C3002" t="s">
        <v>12219</v>
      </c>
      <c r="D3002">
        <v>2024</v>
      </c>
      <c r="E3002" t="s">
        <v>113</v>
      </c>
      <c r="F3002" t="s">
        <v>15</v>
      </c>
      <c r="G3002" t="s">
        <v>16</v>
      </c>
      <c r="H3002" t="s">
        <v>17</v>
      </c>
      <c r="I3002" t="s">
        <v>18</v>
      </c>
      <c r="J3002" t="s">
        <v>12320</v>
      </c>
      <c r="K3002" t="s">
        <v>12321</v>
      </c>
      <c r="L3002" t="s">
        <v>12322</v>
      </c>
      <c r="M3002" t="s">
        <v>12323</v>
      </c>
    </row>
    <row r="3003" spans="1:13">
      <c r="A3003">
        <v>3002</v>
      </c>
      <c r="B3003">
        <f>"071"</f>
        <v>0</v>
      </c>
      <c r="C3003" t="s">
        <v>12219</v>
      </c>
      <c r="D3003">
        <v>2024</v>
      </c>
      <c r="E3003" t="s">
        <v>123</v>
      </c>
      <c r="F3003" t="s">
        <v>15</v>
      </c>
      <c r="G3003" t="s">
        <v>16</v>
      </c>
      <c r="H3003" t="s">
        <v>17</v>
      </c>
      <c r="I3003" t="s">
        <v>18</v>
      </c>
      <c r="J3003" t="s">
        <v>12324</v>
      </c>
      <c r="K3003" t="s">
        <v>12325</v>
      </c>
      <c r="L3003" t="s">
        <v>12326</v>
      </c>
      <c r="M3003" t="s">
        <v>12327</v>
      </c>
    </row>
    <row r="3004" spans="1:13">
      <c r="A3004">
        <v>3003</v>
      </c>
      <c r="B3004">
        <f>"071"</f>
        <v>0</v>
      </c>
      <c r="C3004" t="s">
        <v>12219</v>
      </c>
      <c r="D3004">
        <v>2024</v>
      </c>
      <c r="E3004" t="s">
        <v>128</v>
      </c>
      <c r="F3004" t="s">
        <v>15</v>
      </c>
      <c r="G3004" t="s">
        <v>16</v>
      </c>
      <c r="H3004" t="s">
        <v>17</v>
      </c>
      <c r="I3004" t="s">
        <v>18</v>
      </c>
      <c r="J3004" t="s">
        <v>12328</v>
      </c>
      <c r="K3004" t="s">
        <v>12329</v>
      </c>
      <c r="L3004" t="s">
        <v>12330</v>
      </c>
      <c r="M3004" t="s">
        <v>12331</v>
      </c>
    </row>
    <row r="3005" spans="1:13">
      <c r="A3005">
        <v>3004</v>
      </c>
      <c r="B3005">
        <f>"071"</f>
        <v>0</v>
      </c>
      <c r="C3005" t="s">
        <v>12219</v>
      </c>
      <c r="D3005">
        <v>2024</v>
      </c>
      <c r="E3005" t="s">
        <v>138</v>
      </c>
      <c r="F3005" t="s">
        <v>15</v>
      </c>
      <c r="G3005" t="s">
        <v>16</v>
      </c>
      <c r="H3005" t="s">
        <v>17</v>
      </c>
      <c r="I3005" t="s">
        <v>18</v>
      </c>
      <c r="J3005" t="s">
        <v>12332</v>
      </c>
      <c r="K3005" t="s">
        <v>12333</v>
      </c>
      <c r="L3005" t="s">
        <v>12334</v>
      </c>
      <c r="M3005" t="s">
        <v>12335</v>
      </c>
    </row>
    <row r="3006" spans="1:13">
      <c r="A3006">
        <v>3005</v>
      </c>
      <c r="B3006">
        <f>"071"</f>
        <v>0</v>
      </c>
      <c r="C3006" t="s">
        <v>12219</v>
      </c>
      <c r="D3006">
        <v>2024</v>
      </c>
      <c r="E3006" t="s">
        <v>148</v>
      </c>
      <c r="F3006" t="s">
        <v>15</v>
      </c>
      <c r="G3006" t="s">
        <v>16</v>
      </c>
      <c r="H3006" t="s">
        <v>17</v>
      </c>
      <c r="I3006" t="s">
        <v>18</v>
      </c>
      <c r="J3006" t="s">
        <v>12336</v>
      </c>
      <c r="K3006" t="s">
        <v>12337</v>
      </c>
      <c r="L3006" t="s">
        <v>12338</v>
      </c>
      <c r="M3006" t="s">
        <v>12339</v>
      </c>
    </row>
    <row r="3007" spans="1:13">
      <c r="A3007">
        <v>3006</v>
      </c>
      <c r="B3007">
        <f>"071"</f>
        <v>0</v>
      </c>
      <c r="C3007" t="s">
        <v>12219</v>
      </c>
      <c r="D3007">
        <v>2024</v>
      </c>
      <c r="E3007" t="s">
        <v>1759</v>
      </c>
      <c r="F3007" t="s">
        <v>15</v>
      </c>
      <c r="G3007" t="s">
        <v>16</v>
      </c>
      <c r="H3007" t="s">
        <v>17</v>
      </c>
      <c r="I3007" t="s">
        <v>18</v>
      </c>
      <c r="J3007" t="s">
        <v>12340</v>
      </c>
      <c r="K3007" t="s">
        <v>12341</v>
      </c>
      <c r="L3007" t="s">
        <v>12342</v>
      </c>
      <c r="M3007" t="s">
        <v>12343</v>
      </c>
    </row>
    <row r="3008" spans="1:13">
      <c r="A3008">
        <v>3007</v>
      </c>
      <c r="B3008">
        <f>"071"</f>
        <v>0</v>
      </c>
      <c r="C3008" t="s">
        <v>12219</v>
      </c>
      <c r="D3008">
        <v>2024</v>
      </c>
      <c r="E3008" t="s">
        <v>551</v>
      </c>
      <c r="F3008" t="s">
        <v>15</v>
      </c>
      <c r="G3008" t="s">
        <v>16</v>
      </c>
      <c r="H3008" t="s">
        <v>17</v>
      </c>
      <c r="I3008" t="s">
        <v>18</v>
      </c>
      <c r="J3008" t="s">
        <v>12344</v>
      </c>
      <c r="K3008" t="s">
        <v>12345</v>
      </c>
      <c r="L3008" t="s">
        <v>12346</v>
      </c>
      <c r="M3008" t="s">
        <v>12347</v>
      </c>
    </row>
    <row r="3009" spans="1:13">
      <c r="A3009">
        <v>3008</v>
      </c>
      <c r="B3009">
        <f>"071"</f>
        <v>0</v>
      </c>
      <c r="C3009" t="s">
        <v>12219</v>
      </c>
      <c r="D3009">
        <v>2024</v>
      </c>
      <c r="E3009" t="s">
        <v>158</v>
      </c>
      <c r="F3009" t="s">
        <v>15</v>
      </c>
      <c r="G3009" t="s">
        <v>16</v>
      </c>
      <c r="H3009" t="s">
        <v>17</v>
      </c>
      <c r="I3009" t="s">
        <v>18</v>
      </c>
      <c r="J3009" t="s">
        <v>12348</v>
      </c>
      <c r="K3009" t="s">
        <v>12349</v>
      </c>
      <c r="L3009" t="s">
        <v>12350</v>
      </c>
      <c r="M3009" t="s">
        <v>12351</v>
      </c>
    </row>
    <row r="3010" spans="1:13">
      <c r="A3010">
        <v>3009</v>
      </c>
      <c r="B3010">
        <f>"071"</f>
        <v>0</v>
      </c>
      <c r="C3010" t="s">
        <v>12219</v>
      </c>
      <c r="D3010">
        <v>2024</v>
      </c>
      <c r="E3010" t="s">
        <v>163</v>
      </c>
      <c r="F3010" t="s">
        <v>15</v>
      </c>
      <c r="G3010" t="s">
        <v>16</v>
      </c>
      <c r="H3010" t="s">
        <v>17</v>
      </c>
      <c r="I3010" t="s">
        <v>18</v>
      </c>
      <c r="J3010" t="s">
        <v>12352</v>
      </c>
      <c r="K3010" t="s">
        <v>12353</v>
      </c>
      <c r="L3010" t="s">
        <v>12354</v>
      </c>
      <c r="M3010" t="s">
        <v>12355</v>
      </c>
    </row>
    <row r="3011" spans="1:13">
      <c r="A3011">
        <v>3010</v>
      </c>
      <c r="B3011">
        <f>"071"</f>
        <v>0</v>
      </c>
      <c r="C3011" t="s">
        <v>12219</v>
      </c>
      <c r="D3011">
        <v>2024</v>
      </c>
      <c r="E3011" t="s">
        <v>168</v>
      </c>
      <c r="F3011" t="s">
        <v>15</v>
      </c>
      <c r="G3011" t="s">
        <v>16</v>
      </c>
      <c r="H3011" t="s">
        <v>17</v>
      </c>
      <c r="I3011" t="s">
        <v>18</v>
      </c>
      <c r="J3011" t="s">
        <v>12356</v>
      </c>
      <c r="K3011" t="s">
        <v>12357</v>
      </c>
      <c r="L3011" t="s">
        <v>12358</v>
      </c>
      <c r="M3011" t="s">
        <v>12359</v>
      </c>
    </row>
    <row r="3012" spans="1:13">
      <c r="A3012">
        <v>3011</v>
      </c>
      <c r="B3012">
        <f>"071"</f>
        <v>0</v>
      </c>
      <c r="C3012" t="s">
        <v>12219</v>
      </c>
      <c r="D3012">
        <v>2024</v>
      </c>
      <c r="E3012" t="s">
        <v>178</v>
      </c>
      <c r="F3012" t="s">
        <v>15</v>
      </c>
      <c r="G3012" t="s">
        <v>16</v>
      </c>
      <c r="H3012" t="s">
        <v>17</v>
      </c>
      <c r="I3012" t="s">
        <v>18</v>
      </c>
      <c r="J3012" t="s">
        <v>12360</v>
      </c>
      <c r="K3012" t="s">
        <v>12361</v>
      </c>
      <c r="L3012" t="s">
        <v>12362</v>
      </c>
      <c r="M3012" t="s">
        <v>12363</v>
      </c>
    </row>
    <row r="3013" spans="1:13">
      <c r="A3013">
        <v>3012</v>
      </c>
      <c r="B3013">
        <f>"071"</f>
        <v>0</v>
      </c>
      <c r="C3013" t="s">
        <v>12219</v>
      </c>
      <c r="D3013">
        <v>2024</v>
      </c>
      <c r="E3013" t="s">
        <v>183</v>
      </c>
      <c r="F3013" t="s">
        <v>15</v>
      </c>
      <c r="G3013" t="s">
        <v>16</v>
      </c>
      <c r="H3013" t="s">
        <v>17</v>
      </c>
      <c r="I3013" t="s">
        <v>18</v>
      </c>
      <c r="J3013" t="s">
        <v>12364</v>
      </c>
      <c r="K3013" t="s">
        <v>12365</v>
      </c>
      <c r="L3013" t="s">
        <v>12366</v>
      </c>
      <c r="M3013" t="s">
        <v>12367</v>
      </c>
    </row>
    <row r="3014" spans="1:13">
      <c r="A3014">
        <v>3013</v>
      </c>
      <c r="B3014">
        <f>"071"</f>
        <v>0</v>
      </c>
      <c r="C3014" t="s">
        <v>12219</v>
      </c>
      <c r="D3014">
        <v>2024</v>
      </c>
      <c r="E3014" t="s">
        <v>193</v>
      </c>
      <c r="F3014" t="s">
        <v>15</v>
      </c>
      <c r="G3014" t="s">
        <v>16</v>
      </c>
      <c r="H3014" t="s">
        <v>17</v>
      </c>
      <c r="I3014" t="s">
        <v>18</v>
      </c>
      <c r="J3014" t="s">
        <v>12368</v>
      </c>
      <c r="K3014" t="s">
        <v>12369</v>
      </c>
      <c r="L3014" t="s">
        <v>12370</v>
      </c>
      <c r="M3014" t="s">
        <v>12371</v>
      </c>
    </row>
    <row r="3015" spans="1:13">
      <c r="A3015">
        <v>3014</v>
      </c>
      <c r="B3015">
        <f>"071"</f>
        <v>0</v>
      </c>
      <c r="C3015" t="s">
        <v>12219</v>
      </c>
      <c r="D3015">
        <v>2024</v>
      </c>
      <c r="E3015" t="s">
        <v>198</v>
      </c>
      <c r="F3015" t="s">
        <v>15</v>
      </c>
      <c r="G3015" t="s">
        <v>16</v>
      </c>
      <c r="H3015" t="s">
        <v>17</v>
      </c>
      <c r="I3015" t="s">
        <v>18</v>
      </c>
      <c r="J3015" t="s">
        <v>12372</v>
      </c>
      <c r="K3015" t="s">
        <v>12373</v>
      </c>
      <c r="L3015" t="s">
        <v>12374</v>
      </c>
      <c r="M3015" t="s">
        <v>12375</v>
      </c>
    </row>
    <row r="3016" spans="1:13">
      <c r="A3016">
        <v>3015</v>
      </c>
      <c r="B3016">
        <f>"071"</f>
        <v>0</v>
      </c>
      <c r="C3016" t="s">
        <v>12219</v>
      </c>
      <c r="D3016">
        <v>2024</v>
      </c>
      <c r="E3016" t="s">
        <v>203</v>
      </c>
      <c r="F3016" t="s">
        <v>15</v>
      </c>
      <c r="G3016" t="s">
        <v>16</v>
      </c>
      <c r="H3016" t="s">
        <v>17</v>
      </c>
      <c r="I3016" t="s">
        <v>18</v>
      </c>
      <c r="J3016" t="s">
        <v>12376</v>
      </c>
      <c r="K3016" t="s">
        <v>12377</v>
      </c>
      <c r="L3016" t="s">
        <v>12378</v>
      </c>
      <c r="M3016" t="s">
        <v>12379</v>
      </c>
    </row>
    <row r="3017" spans="1:13">
      <c r="A3017">
        <v>3016</v>
      </c>
      <c r="B3017">
        <f>"071"</f>
        <v>0</v>
      </c>
      <c r="C3017" t="s">
        <v>12219</v>
      </c>
      <c r="D3017">
        <v>2024</v>
      </c>
      <c r="E3017" t="s">
        <v>389</v>
      </c>
      <c r="F3017" t="s">
        <v>15</v>
      </c>
      <c r="G3017" t="s">
        <v>16</v>
      </c>
      <c r="H3017" t="s">
        <v>17</v>
      </c>
      <c r="I3017" t="s">
        <v>18</v>
      </c>
      <c r="J3017" t="s">
        <v>12380</v>
      </c>
      <c r="K3017" t="s">
        <v>12381</v>
      </c>
      <c r="L3017" t="s">
        <v>12382</v>
      </c>
      <c r="M3017" t="s">
        <v>12383</v>
      </c>
    </row>
    <row r="3018" spans="1:13">
      <c r="A3018">
        <v>3017</v>
      </c>
      <c r="B3018">
        <f>"071"</f>
        <v>0</v>
      </c>
      <c r="C3018" t="s">
        <v>12219</v>
      </c>
      <c r="D3018">
        <v>2024</v>
      </c>
      <c r="E3018" t="s">
        <v>394</v>
      </c>
      <c r="F3018" t="s">
        <v>15</v>
      </c>
      <c r="G3018" t="s">
        <v>16</v>
      </c>
      <c r="H3018" t="s">
        <v>17</v>
      </c>
      <c r="I3018" t="s">
        <v>18</v>
      </c>
      <c r="J3018" t="s">
        <v>12384</v>
      </c>
      <c r="K3018" t="s">
        <v>12385</v>
      </c>
      <c r="L3018" t="s">
        <v>12386</v>
      </c>
      <c r="M3018" t="s">
        <v>12387</v>
      </c>
    </row>
    <row r="3019" spans="1:13">
      <c r="A3019">
        <v>3018</v>
      </c>
      <c r="B3019">
        <f>"071"</f>
        <v>0</v>
      </c>
      <c r="C3019" t="s">
        <v>12219</v>
      </c>
      <c r="D3019">
        <v>2024</v>
      </c>
      <c r="E3019" t="s">
        <v>208</v>
      </c>
      <c r="F3019" t="s">
        <v>15</v>
      </c>
      <c r="G3019" t="s">
        <v>16</v>
      </c>
      <c r="H3019" t="s">
        <v>17</v>
      </c>
      <c r="I3019" t="s">
        <v>18</v>
      </c>
      <c r="J3019" t="s">
        <v>12388</v>
      </c>
      <c r="K3019" t="s">
        <v>12389</v>
      </c>
      <c r="L3019" t="s">
        <v>12390</v>
      </c>
      <c r="M3019" t="s">
        <v>12391</v>
      </c>
    </row>
    <row r="3020" spans="1:13">
      <c r="A3020">
        <v>3019</v>
      </c>
      <c r="B3020">
        <f>"071"</f>
        <v>0</v>
      </c>
      <c r="C3020" t="s">
        <v>12219</v>
      </c>
      <c r="D3020">
        <v>2024</v>
      </c>
      <c r="E3020" t="s">
        <v>213</v>
      </c>
      <c r="F3020" t="s">
        <v>15</v>
      </c>
      <c r="G3020" t="s">
        <v>16</v>
      </c>
      <c r="H3020" t="s">
        <v>17</v>
      </c>
      <c r="I3020" t="s">
        <v>18</v>
      </c>
      <c r="J3020" t="s">
        <v>12392</v>
      </c>
      <c r="K3020" t="s">
        <v>12393</v>
      </c>
      <c r="L3020" t="s">
        <v>12394</v>
      </c>
      <c r="M3020" t="s">
        <v>12395</v>
      </c>
    </row>
    <row r="3021" spans="1:13">
      <c r="A3021">
        <v>3020</v>
      </c>
      <c r="B3021">
        <f>"071"</f>
        <v>0</v>
      </c>
      <c r="C3021" t="s">
        <v>12219</v>
      </c>
      <c r="D3021">
        <v>2024</v>
      </c>
      <c r="E3021" t="s">
        <v>218</v>
      </c>
      <c r="F3021" t="s">
        <v>15</v>
      </c>
      <c r="G3021" t="s">
        <v>16</v>
      </c>
      <c r="H3021" t="s">
        <v>17</v>
      </c>
      <c r="I3021" t="s">
        <v>18</v>
      </c>
      <c r="J3021" t="s">
        <v>12396</v>
      </c>
      <c r="K3021" t="s">
        <v>12397</v>
      </c>
      <c r="L3021" t="s">
        <v>12398</v>
      </c>
      <c r="M3021" t="s">
        <v>12399</v>
      </c>
    </row>
    <row r="3022" spans="1:13">
      <c r="A3022">
        <v>3021</v>
      </c>
      <c r="B3022">
        <f>"071"</f>
        <v>0</v>
      </c>
      <c r="C3022" t="s">
        <v>12219</v>
      </c>
      <c r="D3022">
        <v>2024</v>
      </c>
      <c r="E3022" t="s">
        <v>403</v>
      </c>
      <c r="F3022" t="s">
        <v>15</v>
      </c>
      <c r="G3022" t="s">
        <v>16</v>
      </c>
      <c r="H3022" t="s">
        <v>17</v>
      </c>
      <c r="I3022" t="s">
        <v>18</v>
      </c>
      <c r="J3022" t="s">
        <v>12400</v>
      </c>
      <c r="K3022" t="s">
        <v>12401</v>
      </c>
      <c r="L3022" t="s">
        <v>12402</v>
      </c>
      <c r="M3022" t="s">
        <v>12403</v>
      </c>
    </row>
    <row r="3023" spans="1:13">
      <c r="A3023">
        <v>3022</v>
      </c>
      <c r="B3023">
        <f>"071"</f>
        <v>0</v>
      </c>
      <c r="C3023" t="s">
        <v>12219</v>
      </c>
      <c r="D3023">
        <v>2024</v>
      </c>
      <c r="E3023" t="s">
        <v>253</v>
      </c>
      <c r="F3023" t="s">
        <v>15</v>
      </c>
      <c r="G3023" t="s">
        <v>16</v>
      </c>
      <c r="H3023" t="s">
        <v>17</v>
      </c>
      <c r="I3023" t="s">
        <v>18</v>
      </c>
      <c r="J3023" t="s">
        <v>12404</v>
      </c>
      <c r="K3023" t="s">
        <v>12405</v>
      </c>
      <c r="L3023" t="s">
        <v>12406</v>
      </c>
      <c r="M3023" t="s">
        <v>12407</v>
      </c>
    </row>
    <row r="3024" spans="1:13">
      <c r="A3024">
        <v>3023</v>
      </c>
      <c r="B3024">
        <f>"071"</f>
        <v>0</v>
      </c>
      <c r="C3024" t="s">
        <v>12219</v>
      </c>
      <c r="D3024">
        <v>2024</v>
      </c>
      <c r="E3024" t="s">
        <v>303</v>
      </c>
      <c r="F3024" t="s">
        <v>15</v>
      </c>
      <c r="G3024" t="s">
        <v>16</v>
      </c>
      <c r="H3024" t="s">
        <v>17</v>
      </c>
      <c r="I3024" t="s">
        <v>18</v>
      </c>
      <c r="J3024" t="s">
        <v>12408</v>
      </c>
      <c r="K3024" t="s">
        <v>12409</v>
      </c>
      <c r="L3024" t="s">
        <v>12410</v>
      </c>
      <c r="M3024" t="s">
        <v>12411</v>
      </c>
    </row>
    <row r="3025" spans="1:13">
      <c r="A3025">
        <v>3024</v>
      </c>
      <c r="B3025">
        <f>"071"</f>
        <v>0</v>
      </c>
      <c r="C3025" t="s">
        <v>12219</v>
      </c>
      <c r="D3025">
        <v>2024</v>
      </c>
      <c r="E3025" t="s">
        <v>692</v>
      </c>
      <c r="F3025" t="s">
        <v>15</v>
      </c>
      <c r="G3025" t="s">
        <v>16</v>
      </c>
      <c r="H3025" t="s">
        <v>17</v>
      </c>
      <c r="I3025" t="s">
        <v>18</v>
      </c>
      <c r="J3025" t="s">
        <v>12412</v>
      </c>
      <c r="K3025" t="s">
        <v>12413</v>
      </c>
      <c r="L3025" t="s">
        <v>12414</v>
      </c>
      <c r="M3025" t="s">
        <v>12415</v>
      </c>
    </row>
    <row r="3026" spans="1:13">
      <c r="A3026">
        <v>3025</v>
      </c>
      <c r="B3026">
        <f>"067"</f>
        <v>0</v>
      </c>
      <c r="C3026" t="s">
        <v>12416</v>
      </c>
      <c r="D3026">
        <v>2024</v>
      </c>
      <c r="E3026" t="s">
        <v>419</v>
      </c>
      <c r="F3026" t="s">
        <v>15</v>
      </c>
      <c r="G3026" t="s">
        <v>16</v>
      </c>
      <c r="H3026" t="s">
        <v>17</v>
      </c>
      <c r="I3026" t="s">
        <v>18</v>
      </c>
      <c r="J3026" t="s">
        <v>12417</v>
      </c>
      <c r="K3026" t="s">
        <v>12418</v>
      </c>
      <c r="L3026" t="s">
        <v>12419</v>
      </c>
      <c r="M3026" t="s">
        <v>12420</v>
      </c>
    </row>
    <row r="3027" spans="1:13">
      <c r="A3027">
        <v>3026</v>
      </c>
      <c r="B3027">
        <f>"067"</f>
        <v>0</v>
      </c>
      <c r="C3027" t="s">
        <v>12416</v>
      </c>
      <c r="D3027">
        <v>2024</v>
      </c>
      <c r="E3027" t="s">
        <v>14</v>
      </c>
      <c r="F3027" t="s">
        <v>15</v>
      </c>
      <c r="G3027" t="s">
        <v>16</v>
      </c>
      <c r="H3027" t="s">
        <v>17</v>
      </c>
      <c r="I3027" t="s">
        <v>18</v>
      </c>
      <c r="J3027" t="s">
        <v>12421</v>
      </c>
      <c r="K3027" t="s">
        <v>12422</v>
      </c>
      <c r="L3027" t="s">
        <v>12423</v>
      </c>
      <c r="M3027" t="s">
        <v>12424</v>
      </c>
    </row>
    <row r="3028" spans="1:13">
      <c r="A3028">
        <v>3027</v>
      </c>
      <c r="B3028">
        <f>"067"</f>
        <v>0</v>
      </c>
      <c r="C3028" t="s">
        <v>12416</v>
      </c>
      <c r="D3028">
        <v>2024</v>
      </c>
      <c r="E3028" t="s">
        <v>23</v>
      </c>
      <c r="F3028" t="s">
        <v>15</v>
      </c>
      <c r="G3028" t="s">
        <v>16</v>
      </c>
      <c r="H3028" t="s">
        <v>17</v>
      </c>
      <c r="I3028" t="s">
        <v>18</v>
      </c>
      <c r="J3028" t="s">
        <v>12425</v>
      </c>
      <c r="K3028" t="s">
        <v>12426</v>
      </c>
      <c r="L3028" t="s">
        <v>12427</v>
      </c>
      <c r="M3028" t="s">
        <v>12428</v>
      </c>
    </row>
    <row r="3029" spans="1:13">
      <c r="A3029">
        <v>3028</v>
      </c>
      <c r="B3029">
        <f>"067"</f>
        <v>0</v>
      </c>
      <c r="C3029" t="s">
        <v>12416</v>
      </c>
      <c r="D3029">
        <v>2024</v>
      </c>
      <c r="E3029" t="s">
        <v>33</v>
      </c>
      <c r="F3029" t="s">
        <v>15</v>
      </c>
      <c r="G3029" t="s">
        <v>16</v>
      </c>
      <c r="H3029" t="s">
        <v>17</v>
      </c>
      <c r="I3029" t="s">
        <v>18</v>
      </c>
      <c r="J3029" t="s">
        <v>12429</v>
      </c>
      <c r="K3029" t="s">
        <v>12430</v>
      </c>
      <c r="L3029" t="s">
        <v>12431</v>
      </c>
      <c r="M3029" t="s">
        <v>12432</v>
      </c>
    </row>
    <row r="3030" spans="1:13">
      <c r="A3030">
        <v>3029</v>
      </c>
      <c r="B3030">
        <f>"067"</f>
        <v>0</v>
      </c>
      <c r="C3030" t="s">
        <v>12416</v>
      </c>
      <c r="D3030">
        <v>2024</v>
      </c>
      <c r="E3030" t="s">
        <v>38</v>
      </c>
      <c r="F3030" t="s">
        <v>15</v>
      </c>
      <c r="G3030" t="s">
        <v>16</v>
      </c>
      <c r="H3030" t="s">
        <v>17</v>
      </c>
      <c r="I3030" t="s">
        <v>18</v>
      </c>
      <c r="J3030" t="s">
        <v>12433</v>
      </c>
      <c r="K3030" t="s">
        <v>12434</v>
      </c>
      <c r="L3030" t="s">
        <v>12435</v>
      </c>
      <c r="M3030" t="s">
        <v>12436</v>
      </c>
    </row>
    <row r="3031" spans="1:13">
      <c r="A3031">
        <v>3030</v>
      </c>
      <c r="B3031">
        <f>"067"</f>
        <v>0</v>
      </c>
      <c r="C3031" t="s">
        <v>12416</v>
      </c>
      <c r="D3031">
        <v>2024</v>
      </c>
      <c r="E3031" t="s">
        <v>377</v>
      </c>
      <c r="F3031" t="s">
        <v>15</v>
      </c>
      <c r="G3031" t="s">
        <v>16</v>
      </c>
      <c r="H3031" t="s">
        <v>17</v>
      </c>
      <c r="I3031" t="s">
        <v>18</v>
      </c>
      <c r="J3031" t="s">
        <v>12437</v>
      </c>
      <c r="K3031" t="s">
        <v>12438</v>
      </c>
      <c r="L3031" t="s">
        <v>12439</v>
      </c>
      <c r="M3031" t="s">
        <v>12440</v>
      </c>
    </row>
    <row r="3032" spans="1:13">
      <c r="A3032">
        <v>3031</v>
      </c>
      <c r="B3032">
        <f>"067"</f>
        <v>0</v>
      </c>
      <c r="C3032" t="s">
        <v>12416</v>
      </c>
      <c r="D3032">
        <v>2024</v>
      </c>
      <c r="E3032" t="s">
        <v>48</v>
      </c>
      <c r="F3032" t="s">
        <v>15</v>
      </c>
      <c r="G3032" t="s">
        <v>16</v>
      </c>
      <c r="H3032" t="s">
        <v>17</v>
      </c>
      <c r="I3032" t="s">
        <v>18</v>
      </c>
      <c r="J3032" t="s">
        <v>12441</v>
      </c>
      <c r="K3032" t="s">
        <v>12442</v>
      </c>
      <c r="L3032" t="s">
        <v>12443</v>
      </c>
      <c r="M3032" t="s">
        <v>12444</v>
      </c>
    </row>
    <row r="3033" spans="1:13">
      <c r="A3033">
        <v>3032</v>
      </c>
      <c r="B3033">
        <f>"067"</f>
        <v>0</v>
      </c>
      <c r="C3033" t="s">
        <v>12416</v>
      </c>
      <c r="D3033">
        <v>2024</v>
      </c>
      <c r="E3033" t="s">
        <v>53</v>
      </c>
      <c r="F3033" t="s">
        <v>15</v>
      </c>
      <c r="G3033" t="s">
        <v>16</v>
      </c>
      <c r="H3033" t="s">
        <v>17</v>
      </c>
      <c r="I3033" t="s">
        <v>18</v>
      </c>
      <c r="J3033" t="s">
        <v>12445</v>
      </c>
      <c r="K3033" t="s">
        <v>12446</v>
      </c>
      <c r="L3033" t="s">
        <v>12447</v>
      </c>
      <c r="M3033" t="s">
        <v>12448</v>
      </c>
    </row>
    <row r="3034" spans="1:13">
      <c r="A3034">
        <v>3033</v>
      </c>
      <c r="B3034">
        <f>"067"</f>
        <v>0</v>
      </c>
      <c r="C3034" t="s">
        <v>12416</v>
      </c>
      <c r="D3034">
        <v>2024</v>
      </c>
      <c r="E3034" t="s">
        <v>456</v>
      </c>
      <c r="F3034" t="s">
        <v>15</v>
      </c>
      <c r="G3034" t="s">
        <v>16</v>
      </c>
      <c r="H3034" t="s">
        <v>17</v>
      </c>
      <c r="I3034" t="s">
        <v>18</v>
      </c>
      <c r="J3034" t="s">
        <v>12449</v>
      </c>
      <c r="K3034" t="s">
        <v>12450</v>
      </c>
      <c r="L3034" t="s">
        <v>12451</v>
      </c>
      <c r="M3034" t="s">
        <v>12452</v>
      </c>
    </row>
    <row r="3035" spans="1:13">
      <c r="A3035">
        <v>3034</v>
      </c>
      <c r="B3035">
        <f>"067"</f>
        <v>0</v>
      </c>
      <c r="C3035" t="s">
        <v>12416</v>
      </c>
      <c r="D3035">
        <v>2024</v>
      </c>
      <c r="E3035" t="s">
        <v>58</v>
      </c>
      <c r="F3035" t="s">
        <v>15</v>
      </c>
      <c r="G3035" t="s">
        <v>16</v>
      </c>
      <c r="H3035" t="s">
        <v>17</v>
      </c>
      <c r="I3035" t="s">
        <v>18</v>
      </c>
      <c r="J3035" t="s">
        <v>12453</v>
      </c>
      <c r="K3035" t="s">
        <v>12454</v>
      </c>
      <c r="L3035" t="s">
        <v>12455</v>
      </c>
      <c r="M3035" t="s">
        <v>12456</v>
      </c>
    </row>
    <row r="3036" spans="1:13">
      <c r="A3036">
        <v>3035</v>
      </c>
      <c r="B3036">
        <f>"067"</f>
        <v>0</v>
      </c>
      <c r="C3036" t="s">
        <v>12416</v>
      </c>
      <c r="D3036">
        <v>2024</v>
      </c>
      <c r="E3036" t="s">
        <v>63</v>
      </c>
      <c r="F3036" t="s">
        <v>15</v>
      </c>
      <c r="G3036" t="s">
        <v>16</v>
      </c>
      <c r="H3036" t="s">
        <v>17</v>
      </c>
      <c r="I3036" t="s">
        <v>18</v>
      </c>
      <c r="J3036" t="s">
        <v>12457</v>
      </c>
      <c r="K3036" t="s">
        <v>12458</v>
      </c>
      <c r="L3036" t="s">
        <v>12459</v>
      </c>
      <c r="M3036" t="s">
        <v>12460</v>
      </c>
    </row>
    <row r="3037" spans="1:13">
      <c r="A3037">
        <v>3036</v>
      </c>
      <c r="B3037">
        <f>"067"</f>
        <v>0</v>
      </c>
      <c r="C3037" t="s">
        <v>12416</v>
      </c>
      <c r="D3037">
        <v>2024</v>
      </c>
      <c r="E3037" t="s">
        <v>68</v>
      </c>
      <c r="F3037" t="s">
        <v>15</v>
      </c>
      <c r="G3037" t="s">
        <v>16</v>
      </c>
      <c r="H3037" t="s">
        <v>17</v>
      </c>
      <c r="I3037" t="s">
        <v>18</v>
      </c>
      <c r="J3037" t="s">
        <v>12461</v>
      </c>
      <c r="K3037" t="s">
        <v>12462</v>
      </c>
      <c r="L3037" t="s">
        <v>12463</v>
      </c>
      <c r="M3037" t="s">
        <v>12464</v>
      </c>
    </row>
    <row r="3038" spans="1:13">
      <c r="A3038">
        <v>3037</v>
      </c>
      <c r="B3038">
        <f>"067"</f>
        <v>0</v>
      </c>
      <c r="C3038" t="s">
        <v>12416</v>
      </c>
      <c r="D3038">
        <v>2024</v>
      </c>
      <c r="E3038" t="s">
        <v>73</v>
      </c>
      <c r="F3038" t="s">
        <v>15</v>
      </c>
      <c r="G3038" t="s">
        <v>16</v>
      </c>
      <c r="H3038" t="s">
        <v>17</v>
      </c>
      <c r="I3038" t="s">
        <v>18</v>
      </c>
      <c r="J3038" t="s">
        <v>12465</v>
      </c>
      <c r="K3038" t="s">
        <v>12466</v>
      </c>
      <c r="L3038" t="s">
        <v>12467</v>
      </c>
      <c r="M3038" t="s">
        <v>12468</v>
      </c>
    </row>
    <row r="3039" spans="1:13">
      <c r="A3039">
        <v>3038</v>
      </c>
      <c r="B3039">
        <f>"067"</f>
        <v>0</v>
      </c>
      <c r="C3039" t="s">
        <v>12416</v>
      </c>
      <c r="D3039">
        <v>2024</v>
      </c>
      <c r="E3039" t="s">
        <v>78</v>
      </c>
      <c r="F3039" t="s">
        <v>15</v>
      </c>
      <c r="G3039" t="s">
        <v>16</v>
      </c>
      <c r="H3039" t="s">
        <v>17</v>
      </c>
      <c r="I3039" t="s">
        <v>18</v>
      </c>
      <c r="J3039" t="s">
        <v>12469</v>
      </c>
      <c r="K3039" t="s">
        <v>12470</v>
      </c>
      <c r="L3039" t="s">
        <v>12471</v>
      </c>
      <c r="M3039" t="s">
        <v>12472</v>
      </c>
    </row>
    <row r="3040" spans="1:13">
      <c r="A3040">
        <v>3039</v>
      </c>
      <c r="B3040">
        <f>"067"</f>
        <v>0</v>
      </c>
      <c r="C3040" t="s">
        <v>12416</v>
      </c>
      <c r="D3040">
        <v>2024</v>
      </c>
      <c r="E3040" t="s">
        <v>473</v>
      </c>
      <c r="F3040" t="s">
        <v>15</v>
      </c>
      <c r="G3040" t="s">
        <v>16</v>
      </c>
      <c r="H3040" t="s">
        <v>17</v>
      </c>
      <c r="I3040" t="s">
        <v>18</v>
      </c>
      <c r="J3040" t="s">
        <v>12473</v>
      </c>
      <c r="K3040" t="s">
        <v>12474</v>
      </c>
      <c r="L3040" t="s">
        <v>12475</v>
      </c>
      <c r="M3040" t="s">
        <v>12476</v>
      </c>
    </row>
    <row r="3041" spans="1:13">
      <c r="A3041">
        <v>3040</v>
      </c>
      <c r="B3041">
        <f>"067"</f>
        <v>0</v>
      </c>
      <c r="C3041" t="s">
        <v>12416</v>
      </c>
      <c r="D3041">
        <v>2024</v>
      </c>
      <c r="E3041" t="s">
        <v>478</v>
      </c>
      <c r="F3041" t="s">
        <v>15</v>
      </c>
      <c r="G3041" t="s">
        <v>16</v>
      </c>
      <c r="H3041" t="s">
        <v>17</v>
      </c>
      <c r="I3041" t="s">
        <v>18</v>
      </c>
      <c r="J3041" t="s">
        <v>12477</v>
      </c>
      <c r="K3041" t="s">
        <v>12478</v>
      </c>
      <c r="L3041" t="s">
        <v>12479</v>
      </c>
      <c r="M3041" t="s">
        <v>12480</v>
      </c>
    </row>
    <row r="3042" spans="1:13">
      <c r="A3042">
        <v>3041</v>
      </c>
      <c r="B3042">
        <f>"067"</f>
        <v>0</v>
      </c>
      <c r="C3042" t="s">
        <v>12416</v>
      </c>
      <c r="D3042">
        <v>2024</v>
      </c>
      <c r="E3042" t="s">
        <v>483</v>
      </c>
      <c r="F3042" t="s">
        <v>15</v>
      </c>
      <c r="G3042" t="s">
        <v>16</v>
      </c>
      <c r="H3042" t="s">
        <v>17</v>
      </c>
      <c r="I3042" t="s">
        <v>18</v>
      </c>
      <c r="J3042" t="s">
        <v>12481</v>
      </c>
      <c r="K3042" t="s">
        <v>12482</v>
      </c>
      <c r="L3042" t="s">
        <v>12483</v>
      </c>
      <c r="M3042" t="s">
        <v>12484</v>
      </c>
    </row>
    <row r="3043" spans="1:13">
      <c r="A3043">
        <v>3042</v>
      </c>
      <c r="B3043">
        <f>"067"</f>
        <v>0</v>
      </c>
      <c r="C3043" t="s">
        <v>12416</v>
      </c>
      <c r="D3043">
        <v>2024</v>
      </c>
      <c r="E3043" t="s">
        <v>83</v>
      </c>
      <c r="F3043" t="s">
        <v>15</v>
      </c>
      <c r="G3043" t="s">
        <v>16</v>
      </c>
      <c r="H3043" t="s">
        <v>17</v>
      </c>
      <c r="I3043" t="s">
        <v>18</v>
      </c>
      <c r="J3043" t="s">
        <v>12485</v>
      </c>
      <c r="K3043" t="s">
        <v>12486</v>
      </c>
      <c r="L3043" t="s">
        <v>12487</v>
      </c>
      <c r="M3043" t="s">
        <v>12488</v>
      </c>
    </row>
    <row r="3044" spans="1:13">
      <c r="A3044">
        <v>3043</v>
      </c>
      <c r="B3044">
        <f>"067"</f>
        <v>0</v>
      </c>
      <c r="C3044" t="s">
        <v>12416</v>
      </c>
      <c r="D3044">
        <v>2024</v>
      </c>
      <c r="E3044" t="s">
        <v>88</v>
      </c>
      <c r="F3044" t="s">
        <v>15</v>
      </c>
      <c r="G3044" t="s">
        <v>16</v>
      </c>
      <c r="H3044" t="s">
        <v>17</v>
      </c>
      <c r="I3044" t="s">
        <v>18</v>
      </c>
      <c r="J3044" t="s">
        <v>12489</v>
      </c>
      <c r="K3044" t="s">
        <v>12490</v>
      </c>
      <c r="L3044" t="s">
        <v>12491</v>
      </c>
      <c r="M3044" t="s">
        <v>12492</v>
      </c>
    </row>
    <row r="3045" spans="1:13">
      <c r="A3045">
        <v>3044</v>
      </c>
      <c r="B3045">
        <f>"067"</f>
        <v>0</v>
      </c>
      <c r="C3045" t="s">
        <v>12416</v>
      </c>
      <c r="D3045">
        <v>2024</v>
      </c>
      <c r="E3045" t="s">
        <v>93</v>
      </c>
      <c r="F3045" t="s">
        <v>15</v>
      </c>
      <c r="G3045" t="s">
        <v>16</v>
      </c>
      <c r="H3045" t="s">
        <v>17</v>
      </c>
      <c r="I3045" t="s">
        <v>18</v>
      </c>
      <c r="J3045" t="s">
        <v>12493</v>
      </c>
      <c r="K3045" t="s">
        <v>12494</v>
      </c>
      <c r="L3045" t="s">
        <v>12495</v>
      </c>
      <c r="M3045" t="s">
        <v>12496</v>
      </c>
    </row>
    <row r="3046" spans="1:13">
      <c r="A3046">
        <v>3045</v>
      </c>
      <c r="B3046">
        <f>"067"</f>
        <v>0</v>
      </c>
      <c r="C3046" t="s">
        <v>12416</v>
      </c>
      <c r="D3046">
        <v>2024</v>
      </c>
      <c r="E3046" t="s">
        <v>98</v>
      </c>
      <c r="F3046" t="s">
        <v>15</v>
      </c>
      <c r="G3046" t="s">
        <v>16</v>
      </c>
      <c r="H3046" t="s">
        <v>17</v>
      </c>
      <c r="I3046" t="s">
        <v>18</v>
      </c>
      <c r="J3046" t="s">
        <v>12497</v>
      </c>
      <c r="K3046" t="s">
        <v>12498</v>
      </c>
      <c r="L3046" t="s">
        <v>12499</v>
      </c>
      <c r="M3046" t="s">
        <v>12500</v>
      </c>
    </row>
    <row r="3047" spans="1:13">
      <c r="A3047">
        <v>3046</v>
      </c>
      <c r="B3047">
        <f>"067"</f>
        <v>0</v>
      </c>
      <c r="C3047" t="s">
        <v>12416</v>
      </c>
      <c r="D3047">
        <v>2024</v>
      </c>
      <c r="E3047" t="s">
        <v>504</v>
      </c>
      <c r="F3047" t="s">
        <v>15</v>
      </c>
      <c r="G3047" t="s">
        <v>16</v>
      </c>
      <c r="H3047" t="s">
        <v>17</v>
      </c>
      <c r="I3047" t="s">
        <v>18</v>
      </c>
      <c r="J3047" t="s">
        <v>12501</v>
      </c>
      <c r="K3047" t="s">
        <v>12502</v>
      </c>
      <c r="L3047" t="s">
        <v>12503</v>
      </c>
      <c r="M3047" t="s">
        <v>12504</v>
      </c>
    </row>
    <row r="3048" spans="1:13">
      <c r="A3048">
        <v>3047</v>
      </c>
      <c r="B3048">
        <f>"067"</f>
        <v>0</v>
      </c>
      <c r="C3048" t="s">
        <v>12416</v>
      </c>
      <c r="D3048">
        <v>2024</v>
      </c>
      <c r="E3048" t="s">
        <v>509</v>
      </c>
      <c r="F3048" t="s">
        <v>15</v>
      </c>
      <c r="G3048" t="s">
        <v>16</v>
      </c>
      <c r="H3048" t="s">
        <v>17</v>
      </c>
      <c r="I3048" t="s">
        <v>18</v>
      </c>
      <c r="J3048" t="s">
        <v>12505</v>
      </c>
      <c r="K3048" t="s">
        <v>12506</v>
      </c>
      <c r="L3048" t="s">
        <v>12507</v>
      </c>
      <c r="M3048" t="s">
        <v>12508</v>
      </c>
    </row>
    <row r="3049" spans="1:13">
      <c r="A3049">
        <v>3048</v>
      </c>
      <c r="B3049">
        <f>"067"</f>
        <v>0</v>
      </c>
      <c r="C3049" t="s">
        <v>12416</v>
      </c>
      <c r="D3049">
        <v>2024</v>
      </c>
      <c r="E3049" t="s">
        <v>103</v>
      </c>
      <c r="F3049" t="s">
        <v>15</v>
      </c>
      <c r="G3049" t="s">
        <v>16</v>
      </c>
      <c r="H3049" t="s">
        <v>17</v>
      </c>
      <c r="I3049" t="s">
        <v>18</v>
      </c>
      <c r="J3049" t="s">
        <v>12509</v>
      </c>
      <c r="K3049" t="s">
        <v>12510</v>
      </c>
      <c r="L3049" t="s">
        <v>12511</v>
      </c>
      <c r="M3049" t="s">
        <v>12512</v>
      </c>
    </row>
    <row r="3050" spans="1:13">
      <c r="A3050">
        <v>3049</v>
      </c>
      <c r="B3050">
        <f>"067"</f>
        <v>0</v>
      </c>
      <c r="C3050" t="s">
        <v>12416</v>
      </c>
      <c r="D3050">
        <v>2024</v>
      </c>
      <c r="E3050" t="s">
        <v>128</v>
      </c>
      <c r="F3050" t="s">
        <v>15</v>
      </c>
      <c r="G3050" t="s">
        <v>16</v>
      </c>
      <c r="H3050" t="s">
        <v>17</v>
      </c>
      <c r="I3050" t="s">
        <v>18</v>
      </c>
      <c r="J3050" t="s">
        <v>12513</v>
      </c>
      <c r="K3050" t="s">
        <v>12514</v>
      </c>
      <c r="L3050" t="s">
        <v>12515</v>
      </c>
      <c r="M3050" t="s">
        <v>12516</v>
      </c>
    </row>
    <row r="3051" spans="1:13">
      <c r="A3051">
        <v>3050</v>
      </c>
      <c r="B3051">
        <f>"067"</f>
        <v>0</v>
      </c>
      <c r="C3051" t="s">
        <v>12416</v>
      </c>
      <c r="D3051">
        <v>2024</v>
      </c>
      <c r="E3051" t="s">
        <v>534</v>
      </c>
      <c r="F3051" t="s">
        <v>15</v>
      </c>
      <c r="G3051" t="s">
        <v>16</v>
      </c>
      <c r="H3051" t="s">
        <v>17</v>
      </c>
      <c r="I3051" t="s">
        <v>18</v>
      </c>
      <c r="J3051" t="s">
        <v>12517</v>
      </c>
      <c r="K3051" t="s">
        <v>12518</v>
      </c>
      <c r="L3051" t="s">
        <v>12519</v>
      </c>
      <c r="M3051" t="s">
        <v>12520</v>
      </c>
    </row>
    <row r="3052" spans="1:13">
      <c r="A3052">
        <v>3051</v>
      </c>
      <c r="B3052">
        <f>"067"</f>
        <v>0</v>
      </c>
      <c r="C3052" t="s">
        <v>12416</v>
      </c>
      <c r="D3052">
        <v>2024</v>
      </c>
      <c r="E3052" t="s">
        <v>138</v>
      </c>
      <c r="F3052" t="s">
        <v>15</v>
      </c>
      <c r="G3052" t="s">
        <v>16</v>
      </c>
      <c r="H3052" t="s">
        <v>17</v>
      </c>
      <c r="I3052" t="s">
        <v>18</v>
      </c>
      <c r="J3052" t="s">
        <v>12521</v>
      </c>
      <c r="K3052" t="s">
        <v>12522</v>
      </c>
      <c r="L3052" t="s">
        <v>12523</v>
      </c>
      <c r="M3052" t="s">
        <v>12524</v>
      </c>
    </row>
    <row r="3053" spans="1:13">
      <c r="A3053">
        <v>3052</v>
      </c>
      <c r="B3053">
        <f>"067"</f>
        <v>0</v>
      </c>
      <c r="C3053" t="s">
        <v>12416</v>
      </c>
      <c r="D3053">
        <v>2024</v>
      </c>
      <c r="E3053" t="s">
        <v>183</v>
      </c>
      <c r="F3053" t="s">
        <v>15</v>
      </c>
      <c r="G3053" t="s">
        <v>16</v>
      </c>
      <c r="H3053" t="s">
        <v>17</v>
      </c>
      <c r="I3053" t="s">
        <v>18</v>
      </c>
      <c r="J3053" t="s">
        <v>12525</v>
      </c>
      <c r="K3053" t="s">
        <v>12526</v>
      </c>
      <c r="L3053" t="s">
        <v>12527</v>
      </c>
      <c r="M3053" t="s">
        <v>12528</v>
      </c>
    </row>
    <row r="3054" spans="1:13">
      <c r="A3054">
        <v>3053</v>
      </c>
      <c r="B3054">
        <f>"067"</f>
        <v>0</v>
      </c>
      <c r="C3054" t="s">
        <v>12416</v>
      </c>
      <c r="D3054">
        <v>2024</v>
      </c>
      <c r="E3054" t="s">
        <v>218</v>
      </c>
      <c r="F3054" t="s">
        <v>15</v>
      </c>
      <c r="G3054" t="s">
        <v>16</v>
      </c>
      <c r="H3054" t="s">
        <v>17</v>
      </c>
      <c r="I3054" t="s">
        <v>18</v>
      </c>
      <c r="J3054" t="s">
        <v>12529</v>
      </c>
      <c r="K3054" t="s">
        <v>12530</v>
      </c>
      <c r="L3054" t="s">
        <v>12531</v>
      </c>
      <c r="M3054" t="s">
        <v>12532</v>
      </c>
    </row>
    <row r="3055" spans="1:13">
      <c r="A3055">
        <v>3054</v>
      </c>
      <c r="B3055">
        <f>"067"</f>
        <v>0</v>
      </c>
      <c r="C3055" t="s">
        <v>12416</v>
      </c>
      <c r="D3055">
        <v>2024</v>
      </c>
      <c r="E3055" t="s">
        <v>253</v>
      </c>
      <c r="F3055" t="s">
        <v>15</v>
      </c>
      <c r="G3055" t="s">
        <v>16</v>
      </c>
      <c r="H3055" t="s">
        <v>17</v>
      </c>
      <c r="I3055" t="s">
        <v>18</v>
      </c>
      <c r="J3055" t="s">
        <v>12533</v>
      </c>
      <c r="K3055" t="s">
        <v>12534</v>
      </c>
      <c r="L3055" t="s">
        <v>12535</v>
      </c>
      <c r="M3055" t="s">
        <v>12536</v>
      </c>
    </row>
    <row r="3056" spans="1:13">
      <c r="A3056">
        <v>3055</v>
      </c>
      <c r="B3056">
        <f>"067"</f>
        <v>0</v>
      </c>
      <c r="C3056" t="s">
        <v>12416</v>
      </c>
      <c r="D3056">
        <v>2024</v>
      </c>
      <c r="E3056" t="s">
        <v>303</v>
      </c>
      <c r="F3056" t="s">
        <v>15</v>
      </c>
      <c r="G3056" t="s">
        <v>16</v>
      </c>
      <c r="H3056" t="s">
        <v>17</v>
      </c>
      <c r="I3056" t="s">
        <v>18</v>
      </c>
      <c r="J3056" t="s">
        <v>12537</v>
      </c>
      <c r="K3056" t="s">
        <v>12538</v>
      </c>
      <c r="L3056" t="s">
        <v>12539</v>
      </c>
      <c r="M3056" t="s">
        <v>12540</v>
      </c>
    </row>
    <row r="3057" spans="1:13">
      <c r="A3057">
        <v>3056</v>
      </c>
      <c r="B3057">
        <f>"909"</f>
        <v>0</v>
      </c>
      <c r="C3057" t="s">
        <v>12541</v>
      </c>
      <c r="D3057">
        <v>2024</v>
      </c>
      <c r="E3057" t="s">
        <v>419</v>
      </c>
      <c r="F3057" t="s">
        <v>15</v>
      </c>
      <c r="G3057" t="s">
        <v>16</v>
      </c>
      <c r="H3057" t="s">
        <v>17</v>
      </c>
      <c r="I3057" t="s">
        <v>18</v>
      </c>
      <c r="J3057" t="s">
        <v>12542</v>
      </c>
      <c r="K3057" t="s">
        <v>12543</v>
      </c>
      <c r="L3057" t="s">
        <v>12544</v>
      </c>
      <c r="M3057" t="s">
        <v>12545</v>
      </c>
    </row>
    <row r="3058" spans="1:13">
      <c r="A3058">
        <v>3057</v>
      </c>
      <c r="B3058">
        <f>"909"</f>
        <v>0</v>
      </c>
      <c r="C3058" t="s">
        <v>12541</v>
      </c>
      <c r="D3058">
        <v>2024</v>
      </c>
      <c r="E3058" t="s">
        <v>58</v>
      </c>
      <c r="F3058" t="s">
        <v>15</v>
      </c>
      <c r="G3058" t="s">
        <v>16</v>
      </c>
      <c r="H3058" t="s">
        <v>17</v>
      </c>
      <c r="I3058" t="s">
        <v>18</v>
      </c>
      <c r="J3058" t="s">
        <v>12546</v>
      </c>
      <c r="K3058" t="s">
        <v>12547</v>
      </c>
      <c r="L3058" t="s">
        <v>12548</v>
      </c>
      <c r="M3058" t="s">
        <v>12549</v>
      </c>
    </row>
    <row r="3059" spans="1:13">
      <c r="A3059">
        <v>3058</v>
      </c>
      <c r="B3059">
        <f>"909"</f>
        <v>0</v>
      </c>
      <c r="C3059" t="s">
        <v>12541</v>
      </c>
      <c r="D3059">
        <v>2024</v>
      </c>
      <c r="E3059" t="s">
        <v>98</v>
      </c>
      <c r="F3059" t="s">
        <v>15</v>
      </c>
      <c r="G3059" t="s">
        <v>16</v>
      </c>
      <c r="H3059" t="s">
        <v>17</v>
      </c>
      <c r="I3059" t="s">
        <v>18</v>
      </c>
      <c r="J3059" t="s">
        <v>12550</v>
      </c>
      <c r="K3059" t="s">
        <v>12551</v>
      </c>
      <c r="L3059" t="s">
        <v>12552</v>
      </c>
      <c r="M3059" t="s">
        <v>12553</v>
      </c>
    </row>
    <row r="3060" spans="1:13">
      <c r="A3060">
        <v>3059</v>
      </c>
      <c r="B3060">
        <f>"909"</f>
        <v>0</v>
      </c>
      <c r="C3060" t="s">
        <v>12541</v>
      </c>
      <c r="D3060">
        <v>2024</v>
      </c>
      <c r="E3060" t="s">
        <v>138</v>
      </c>
      <c r="F3060" t="s">
        <v>15</v>
      </c>
      <c r="G3060" t="s">
        <v>16</v>
      </c>
      <c r="H3060" t="s">
        <v>17</v>
      </c>
      <c r="I3060" t="s">
        <v>18</v>
      </c>
      <c r="J3060" t="s">
        <v>12554</v>
      </c>
      <c r="K3060" t="s">
        <v>12555</v>
      </c>
      <c r="L3060" t="s">
        <v>12556</v>
      </c>
      <c r="M3060" t="s">
        <v>12557</v>
      </c>
    </row>
    <row r="3061" spans="1:13">
      <c r="A3061">
        <v>3060</v>
      </c>
      <c r="B3061">
        <f>"909"</f>
        <v>0</v>
      </c>
      <c r="C3061" t="s">
        <v>12541</v>
      </c>
      <c r="D3061">
        <v>2024</v>
      </c>
      <c r="E3061" t="s">
        <v>183</v>
      </c>
      <c r="F3061" t="s">
        <v>15</v>
      </c>
      <c r="G3061" t="s">
        <v>16</v>
      </c>
      <c r="H3061" t="s">
        <v>17</v>
      </c>
      <c r="I3061" t="s">
        <v>18</v>
      </c>
      <c r="J3061" t="s">
        <v>12558</v>
      </c>
      <c r="K3061" t="s">
        <v>12559</v>
      </c>
      <c r="L3061" t="s">
        <v>12560</v>
      </c>
      <c r="M3061" t="s">
        <v>12561</v>
      </c>
    </row>
    <row r="3062" spans="1:13">
      <c r="A3062">
        <v>3061</v>
      </c>
      <c r="B3062">
        <f>"909"</f>
        <v>0</v>
      </c>
      <c r="C3062" t="s">
        <v>12541</v>
      </c>
      <c r="D3062">
        <v>2024</v>
      </c>
      <c r="E3062" t="s">
        <v>253</v>
      </c>
      <c r="F3062" t="s">
        <v>15</v>
      </c>
      <c r="G3062" t="s">
        <v>16</v>
      </c>
      <c r="H3062" t="s">
        <v>17</v>
      </c>
      <c r="I3062" t="s">
        <v>18</v>
      </c>
      <c r="J3062" t="s">
        <v>12562</v>
      </c>
      <c r="K3062" t="s">
        <v>12563</v>
      </c>
      <c r="L3062" t="s">
        <v>12564</v>
      </c>
      <c r="M3062" t="s">
        <v>12565</v>
      </c>
    </row>
    <row r="3063" spans="1:13">
      <c r="A3063">
        <v>3062</v>
      </c>
      <c r="B3063">
        <f>"909"</f>
        <v>0</v>
      </c>
      <c r="C3063" t="s">
        <v>12541</v>
      </c>
      <c r="D3063">
        <v>2024</v>
      </c>
      <c r="E3063" t="s">
        <v>303</v>
      </c>
      <c r="F3063" t="s">
        <v>15</v>
      </c>
      <c r="G3063" t="s">
        <v>16</v>
      </c>
      <c r="H3063" t="s">
        <v>17</v>
      </c>
      <c r="I3063" t="s">
        <v>18</v>
      </c>
      <c r="J3063" t="s">
        <v>12566</v>
      </c>
      <c r="K3063" t="s">
        <v>12567</v>
      </c>
      <c r="L3063" t="s">
        <v>12568</v>
      </c>
      <c r="M3063" t="s">
        <v>12569</v>
      </c>
    </row>
    <row r="3064" spans="1:13">
      <c r="A3064">
        <v>3063</v>
      </c>
      <c r="B3064">
        <f>"909"</f>
        <v>0</v>
      </c>
      <c r="C3064" t="s">
        <v>12541</v>
      </c>
      <c r="D3064">
        <v>2024</v>
      </c>
      <c r="E3064" t="s">
        <v>692</v>
      </c>
      <c r="F3064" t="s">
        <v>15</v>
      </c>
      <c r="G3064" t="s">
        <v>16</v>
      </c>
      <c r="H3064" t="s">
        <v>17</v>
      </c>
      <c r="I3064" t="s">
        <v>18</v>
      </c>
      <c r="J3064" t="s">
        <v>12570</v>
      </c>
      <c r="K3064" t="s">
        <v>12571</v>
      </c>
      <c r="L3064" t="s">
        <v>12572</v>
      </c>
      <c r="M3064" t="s">
        <v>12573</v>
      </c>
    </row>
    <row r="3065" spans="1:13">
      <c r="A3065">
        <v>3064</v>
      </c>
      <c r="B3065">
        <f>"909"</f>
        <v>0</v>
      </c>
      <c r="C3065" t="s">
        <v>12541</v>
      </c>
      <c r="D3065">
        <v>2024</v>
      </c>
      <c r="E3065" t="s">
        <v>218</v>
      </c>
      <c r="F3065" t="s">
        <v>378</v>
      </c>
      <c r="G3065" t="s">
        <v>379</v>
      </c>
      <c r="H3065" t="s">
        <v>17</v>
      </c>
      <c r="I3065" t="s">
        <v>18</v>
      </c>
      <c r="J3065" t="s">
        <v>12574</v>
      </c>
      <c r="K3065" t="s">
        <v>12575</v>
      </c>
      <c r="L3065" t="s">
        <v>12576</v>
      </c>
      <c r="M3065" t="s">
        <v>12577</v>
      </c>
    </row>
    <row r="3066" spans="1:13">
      <c r="A3066">
        <v>3065</v>
      </c>
      <c r="B3066">
        <f>"073"</f>
        <v>0</v>
      </c>
      <c r="C3066" t="s">
        <v>12578</v>
      </c>
      <c r="D3066">
        <v>2024</v>
      </c>
      <c r="E3066" t="s">
        <v>419</v>
      </c>
      <c r="F3066" t="s">
        <v>15</v>
      </c>
      <c r="G3066" t="s">
        <v>16</v>
      </c>
      <c r="H3066" t="s">
        <v>17</v>
      </c>
      <c r="I3066" t="s">
        <v>18</v>
      </c>
      <c r="J3066" t="s">
        <v>12579</v>
      </c>
      <c r="K3066" t="s">
        <v>12580</v>
      </c>
      <c r="L3066" t="s">
        <v>6956</v>
      </c>
      <c r="M3066" t="s">
        <v>12581</v>
      </c>
    </row>
    <row r="3067" spans="1:13">
      <c r="A3067">
        <v>3066</v>
      </c>
      <c r="B3067">
        <f>"073"</f>
        <v>0</v>
      </c>
      <c r="C3067" t="s">
        <v>12578</v>
      </c>
      <c r="D3067">
        <v>2024</v>
      </c>
      <c r="E3067" t="s">
        <v>23</v>
      </c>
      <c r="F3067" t="s">
        <v>15</v>
      </c>
      <c r="G3067" t="s">
        <v>16</v>
      </c>
      <c r="H3067" t="s">
        <v>17</v>
      </c>
      <c r="I3067" t="s">
        <v>18</v>
      </c>
      <c r="J3067" t="s">
        <v>12582</v>
      </c>
      <c r="K3067" t="s">
        <v>12583</v>
      </c>
      <c r="L3067" t="s">
        <v>12584</v>
      </c>
      <c r="M3067" t="s">
        <v>12585</v>
      </c>
    </row>
    <row r="3068" spans="1:13">
      <c r="A3068">
        <v>3067</v>
      </c>
      <c r="B3068">
        <f>"073"</f>
        <v>0</v>
      </c>
      <c r="C3068" t="s">
        <v>12578</v>
      </c>
      <c r="D3068">
        <v>2024</v>
      </c>
      <c r="E3068" t="s">
        <v>28</v>
      </c>
      <c r="F3068" t="s">
        <v>15</v>
      </c>
      <c r="G3068" t="s">
        <v>16</v>
      </c>
      <c r="H3068" t="s">
        <v>17</v>
      </c>
      <c r="I3068" t="s">
        <v>18</v>
      </c>
      <c r="J3068" t="s">
        <v>12586</v>
      </c>
      <c r="K3068" t="s">
        <v>12587</v>
      </c>
      <c r="L3068" t="s">
        <v>12588</v>
      </c>
      <c r="M3068" t="s">
        <v>12589</v>
      </c>
    </row>
    <row r="3069" spans="1:13">
      <c r="A3069">
        <v>3068</v>
      </c>
      <c r="B3069">
        <f>"073"</f>
        <v>0</v>
      </c>
      <c r="C3069" t="s">
        <v>12578</v>
      </c>
      <c r="D3069">
        <v>2024</v>
      </c>
      <c r="E3069" t="s">
        <v>33</v>
      </c>
      <c r="F3069" t="s">
        <v>15</v>
      </c>
      <c r="G3069" t="s">
        <v>16</v>
      </c>
      <c r="H3069" t="s">
        <v>17</v>
      </c>
      <c r="I3069" t="s">
        <v>18</v>
      </c>
      <c r="J3069" t="s">
        <v>12590</v>
      </c>
      <c r="K3069" t="s">
        <v>12591</v>
      </c>
      <c r="L3069" t="s">
        <v>12592</v>
      </c>
      <c r="M3069" t="s">
        <v>12593</v>
      </c>
    </row>
    <row r="3070" spans="1:13">
      <c r="A3070">
        <v>3069</v>
      </c>
      <c r="B3070">
        <f>"073"</f>
        <v>0</v>
      </c>
      <c r="C3070" t="s">
        <v>12578</v>
      </c>
      <c r="D3070">
        <v>2024</v>
      </c>
      <c r="E3070" t="s">
        <v>38</v>
      </c>
      <c r="F3070" t="s">
        <v>15</v>
      </c>
      <c r="G3070" t="s">
        <v>16</v>
      </c>
      <c r="H3070" t="s">
        <v>17</v>
      </c>
      <c r="I3070" t="s">
        <v>18</v>
      </c>
      <c r="J3070" t="s">
        <v>12594</v>
      </c>
      <c r="K3070" t="s">
        <v>12595</v>
      </c>
      <c r="L3070" t="s">
        <v>12596</v>
      </c>
      <c r="M3070" t="s">
        <v>12597</v>
      </c>
    </row>
    <row r="3071" spans="1:13">
      <c r="A3071">
        <v>3070</v>
      </c>
      <c r="B3071">
        <f>"073"</f>
        <v>0</v>
      </c>
      <c r="C3071" t="s">
        <v>12578</v>
      </c>
      <c r="D3071">
        <v>2024</v>
      </c>
      <c r="E3071" t="s">
        <v>43</v>
      </c>
      <c r="F3071" t="s">
        <v>15</v>
      </c>
      <c r="G3071" t="s">
        <v>16</v>
      </c>
      <c r="H3071" t="s">
        <v>17</v>
      </c>
      <c r="I3071" t="s">
        <v>18</v>
      </c>
      <c r="J3071" t="s">
        <v>12598</v>
      </c>
      <c r="K3071" t="s">
        <v>12599</v>
      </c>
      <c r="L3071" t="s">
        <v>12600</v>
      </c>
      <c r="M3071" t="s">
        <v>12601</v>
      </c>
    </row>
    <row r="3072" spans="1:13">
      <c r="A3072">
        <v>3071</v>
      </c>
      <c r="B3072">
        <f>"073"</f>
        <v>0</v>
      </c>
      <c r="C3072" t="s">
        <v>12578</v>
      </c>
      <c r="D3072">
        <v>2024</v>
      </c>
      <c r="E3072" t="s">
        <v>377</v>
      </c>
      <c r="F3072" t="s">
        <v>15</v>
      </c>
      <c r="G3072" t="s">
        <v>16</v>
      </c>
      <c r="H3072" t="s">
        <v>17</v>
      </c>
      <c r="I3072" t="s">
        <v>18</v>
      </c>
      <c r="J3072" t="s">
        <v>12602</v>
      </c>
      <c r="K3072" t="s">
        <v>12603</v>
      </c>
      <c r="L3072" t="s">
        <v>12604</v>
      </c>
      <c r="M3072" t="s">
        <v>12605</v>
      </c>
    </row>
    <row r="3073" spans="1:13">
      <c r="A3073">
        <v>3072</v>
      </c>
      <c r="B3073">
        <f>"073"</f>
        <v>0</v>
      </c>
      <c r="C3073" t="s">
        <v>12578</v>
      </c>
      <c r="D3073">
        <v>2024</v>
      </c>
      <c r="E3073" t="s">
        <v>48</v>
      </c>
      <c r="F3073" t="s">
        <v>15</v>
      </c>
      <c r="G3073" t="s">
        <v>16</v>
      </c>
      <c r="H3073" t="s">
        <v>17</v>
      </c>
      <c r="I3073" t="s">
        <v>18</v>
      </c>
      <c r="J3073" t="s">
        <v>12606</v>
      </c>
      <c r="K3073" t="s">
        <v>12607</v>
      </c>
      <c r="L3073" t="s">
        <v>12608</v>
      </c>
      <c r="M3073" t="s">
        <v>12609</v>
      </c>
    </row>
    <row r="3074" spans="1:13">
      <c r="A3074">
        <v>3073</v>
      </c>
      <c r="B3074">
        <f>"073"</f>
        <v>0</v>
      </c>
      <c r="C3074" t="s">
        <v>12578</v>
      </c>
      <c r="D3074">
        <v>2024</v>
      </c>
      <c r="E3074" t="s">
        <v>53</v>
      </c>
      <c r="F3074" t="s">
        <v>15</v>
      </c>
      <c r="G3074" t="s">
        <v>16</v>
      </c>
      <c r="H3074" t="s">
        <v>17</v>
      </c>
      <c r="I3074" t="s">
        <v>18</v>
      </c>
      <c r="J3074" t="s">
        <v>12610</v>
      </c>
      <c r="K3074" t="s">
        <v>12611</v>
      </c>
      <c r="L3074" t="s">
        <v>12584</v>
      </c>
      <c r="M3074" t="s">
        <v>12612</v>
      </c>
    </row>
    <row r="3075" spans="1:13">
      <c r="A3075">
        <v>3074</v>
      </c>
      <c r="B3075">
        <f>"073"</f>
        <v>0</v>
      </c>
      <c r="C3075" t="s">
        <v>12578</v>
      </c>
      <c r="D3075">
        <v>2024</v>
      </c>
      <c r="E3075" t="s">
        <v>456</v>
      </c>
      <c r="F3075" t="s">
        <v>15</v>
      </c>
      <c r="G3075" t="s">
        <v>16</v>
      </c>
      <c r="H3075" t="s">
        <v>17</v>
      </c>
      <c r="I3075" t="s">
        <v>18</v>
      </c>
      <c r="J3075" t="s">
        <v>12613</v>
      </c>
      <c r="K3075" t="s">
        <v>12614</v>
      </c>
      <c r="L3075" t="s">
        <v>12615</v>
      </c>
      <c r="M3075" t="s">
        <v>12616</v>
      </c>
    </row>
    <row r="3076" spans="1:13">
      <c r="A3076">
        <v>3075</v>
      </c>
      <c r="B3076">
        <f>"073"</f>
        <v>0</v>
      </c>
      <c r="C3076" t="s">
        <v>12578</v>
      </c>
      <c r="D3076">
        <v>2024</v>
      </c>
      <c r="E3076" t="s">
        <v>58</v>
      </c>
      <c r="F3076" t="s">
        <v>15</v>
      </c>
      <c r="G3076" t="s">
        <v>16</v>
      </c>
      <c r="H3076" t="s">
        <v>17</v>
      </c>
      <c r="I3076" t="s">
        <v>18</v>
      </c>
      <c r="J3076" t="s">
        <v>12617</v>
      </c>
      <c r="K3076" t="s">
        <v>12618</v>
      </c>
      <c r="L3076" t="s">
        <v>12619</v>
      </c>
      <c r="M3076" t="s">
        <v>12620</v>
      </c>
    </row>
    <row r="3077" spans="1:13">
      <c r="A3077">
        <v>3076</v>
      </c>
      <c r="B3077">
        <f>"073"</f>
        <v>0</v>
      </c>
      <c r="C3077" t="s">
        <v>12578</v>
      </c>
      <c r="D3077">
        <v>2024</v>
      </c>
      <c r="E3077" t="s">
        <v>73</v>
      </c>
      <c r="F3077" t="s">
        <v>15</v>
      </c>
      <c r="G3077" t="s">
        <v>16</v>
      </c>
      <c r="H3077" t="s">
        <v>17</v>
      </c>
      <c r="I3077" t="s">
        <v>18</v>
      </c>
      <c r="J3077" t="s">
        <v>12621</v>
      </c>
      <c r="K3077" t="s">
        <v>12622</v>
      </c>
      <c r="L3077" t="s">
        <v>12623</v>
      </c>
      <c r="M3077" t="s">
        <v>12624</v>
      </c>
    </row>
    <row r="3078" spans="1:13">
      <c r="A3078">
        <v>3077</v>
      </c>
      <c r="B3078">
        <f>"073"</f>
        <v>0</v>
      </c>
      <c r="C3078" t="s">
        <v>12578</v>
      </c>
      <c r="D3078">
        <v>2024</v>
      </c>
      <c r="E3078" t="s">
        <v>78</v>
      </c>
      <c r="F3078" t="s">
        <v>15</v>
      </c>
      <c r="G3078" t="s">
        <v>16</v>
      </c>
      <c r="H3078" t="s">
        <v>17</v>
      </c>
      <c r="I3078" t="s">
        <v>18</v>
      </c>
      <c r="J3078" t="s">
        <v>12625</v>
      </c>
      <c r="K3078" t="s">
        <v>12626</v>
      </c>
      <c r="L3078" t="s">
        <v>12627</v>
      </c>
      <c r="M3078" t="s">
        <v>12628</v>
      </c>
    </row>
    <row r="3079" spans="1:13">
      <c r="A3079">
        <v>3078</v>
      </c>
      <c r="B3079">
        <f>"073"</f>
        <v>0</v>
      </c>
      <c r="C3079" t="s">
        <v>12578</v>
      </c>
      <c r="D3079">
        <v>2024</v>
      </c>
      <c r="E3079" t="s">
        <v>473</v>
      </c>
      <c r="F3079" t="s">
        <v>15</v>
      </c>
      <c r="G3079" t="s">
        <v>16</v>
      </c>
      <c r="H3079" t="s">
        <v>17</v>
      </c>
      <c r="I3079" t="s">
        <v>18</v>
      </c>
      <c r="J3079" t="s">
        <v>12629</v>
      </c>
      <c r="K3079" t="s">
        <v>12630</v>
      </c>
      <c r="L3079" t="s">
        <v>12631</v>
      </c>
      <c r="M3079" t="s">
        <v>12632</v>
      </c>
    </row>
    <row r="3080" spans="1:13">
      <c r="A3080">
        <v>3079</v>
      </c>
      <c r="B3080">
        <f>"073"</f>
        <v>0</v>
      </c>
      <c r="C3080" t="s">
        <v>12578</v>
      </c>
      <c r="D3080">
        <v>2024</v>
      </c>
      <c r="E3080" t="s">
        <v>478</v>
      </c>
      <c r="F3080" t="s">
        <v>15</v>
      </c>
      <c r="G3080" t="s">
        <v>16</v>
      </c>
      <c r="H3080" t="s">
        <v>17</v>
      </c>
      <c r="I3080" t="s">
        <v>18</v>
      </c>
      <c r="J3080" t="s">
        <v>12633</v>
      </c>
      <c r="K3080" t="s">
        <v>12634</v>
      </c>
      <c r="L3080" t="s">
        <v>12635</v>
      </c>
      <c r="M3080" t="s">
        <v>12636</v>
      </c>
    </row>
    <row r="3081" spans="1:13">
      <c r="A3081">
        <v>3080</v>
      </c>
      <c r="B3081">
        <f>"073"</f>
        <v>0</v>
      </c>
      <c r="C3081" t="s">
        <v>12578</v>
      </c>
      <c r="D3081">
        <v>2024</v>
      </c>
      <c r="E3081" t="s">
        <v>98</v>
      </c>
      <c r="F3081" t="s">
        <v>15</v>
      </c>
      <c r="G3081" t="s">
        <v>16</v>
      </c>
      <c r="H3081" t="s">
        <v>17</v>
      </c>
      <c r="I3081" t="s">
        <v>18</v>
      </c>
      <c r="J3081" t="s">
        <v>12637</v>
      </c>
      <c r="K3081" t="s">
        <v>12638</v>
      </c>
      <c r="L3081" t="s">
        <v>12639</v>
      </c>
      <c r="M3081" t="s">
        <v>12640</v>
      </c>
    </row>
    <row r="3082" spans="1:13">
      <c r="A3082">
        <v>3081</v>
      </c>
      <c r="B3082">
        <f>"073"</f>
        <v>0</v>
      </c>
      <c r="C3082" t="s">
        <v>12578</v>
      </c>
      <c r="D3082">
        <v>2024</v>
      </c>
      <c r="E3082" t="s">
        <v>504</v>
      </c>
      <c r="F3082" t="s">
        <v>15</v>
      </c>
      <c r="G3082" t="s">
        <v>16</v>
      </c>
      <c r="H3082" t="s">
        <v>17</v>
      </c>
      <c r="I3082" t="s">
        <v>18</v>
      </c>
      <c r="J3082" t="s">
        <v>12641</v>
      </c>
      <c r="K3082" t="s">
        <v>12642</v>
      </c>
      <c r="L3082" t="s">
        <v>12643</v>
      </c>
      <c r="M3082" t="s">
        <v>12644</v>
      </c>
    </row>
    <row r="3083" spans="1:13">
      <c r="A3083">
        <v>3082</v>
      </c>
      <c r="B3083">
        <f>"073"</f>
        <v>0</v>
      </c>
      <c r="C3083" t="s">
        <v>12578</v>
      </c>
      <c r="D3083">
        <v>2024</v>
      </c>
      <c r="E3083" t="s">
        <v>103</v>
      </c>
      <c r="F3083" t="s">
        <v>15</v>
      </c>
      <c r="G3083" t="s">
        <v>16</v>
      </c>
      <c r="H3083" t="s">
        <v>17</v>
      </c>
      <c r="I3083" t="s">
        <v>18</v>
      </c>
      <c r="J3083" t="s">
        <v>12645</v>
      </c>
      <c r="K3083" t="s">
        <v>12646</v>
      </c>
      <c r="L3083" t="s">
        <v>12647</v>
      </c>
      <c r="M3083" t="s">
        <v>12648</v>
      </c>
    </row>
    <row r="3084" spans="1:13">
      <c r="A3084">
        <v>3083</v>
      </c>
      <c r="B3084">
        <f>"073"</f>
        <v>0</v>
      </c>
      <c r="C3084" t="s">
        <v>12578</v>
      </c>
      <c r="D3084">
        <v>2024</v>
      </c>
      <c r="E3084" t="s">
        <v>108</v>
      </c>
      <c r="F3084" t="s">
        <v>15</v>
      </c>
      <c r="G3084" t="s">
        <v>16</v>
      </c>
      <c r="H3084" t="s">
        <v>17</v>
      </c>
      <c r="I3084" t="s">
        <v>18</v>
      </c>
      <c r="J3084" t="s">
        <v>12649</v>
      </c>
      <c r="K3084" t="s">
        <v>12650</v>
      </c>
      <c r="L3084" t="s">
        <v>12651</v>
      </c>
      <c r="M3084" t="s">
        <v>12652</v>
      </c>
    </row>
    <row r="3085" spans="1:13">
      <c r="A3085">
        <v>3084</v>
      </c>
      <c r="B3085">
        <f>"073"</f>
        <v>0</v>
      </c>
      <c r="C3085" t="s">
        <v>12578</v>
      </c>
      <c r="D3085">
        <v>2024</v>
      </c>
      <c r="E3085" t="s">
        <v>113</v>
      </c>
      <c r="F3085" t="s">
        <v>15</v>
      </c>
      <c r="G3085" t="s">
        <v>16</v>
      </c>
      <c r="H3085" t="s">
        <v>17</v>
      </c>
      <c r="I3085" t="s">
        <v>18</v>
      </c>
      <c r="J3085" t="s">
        <v>12653</v>
      </c>
      <c r="K3085" t="s">
        <v>12654</v>
      </c>
      <c r="L3085" t="s">
        <v>12655</v>
      </c>
      <c r="M3085" t="s">
        <v>12656</v>
      </c>
    </row>
    <row r="3086" spans="1:13">
      <c r="A3086">
        <v>3085</v>
      </c>
      <c r="B3086">
        <f>"073"</f>
        <v>0</v>
      </c>
      <c r="C3086" t="s">
        <v>12578</v>
      </c>
      <c r="D3086">
        <v>2024</v>
      </c>
      <c r="E3086" t="s">
        <v>118</v>
      </c>
      <c r="F3086" t="s">
        <v>15</v>
      </c>
      <c r="G3086" t="s">
        <v>16</v>
      </c>
      <c r="H3086" t="s">
        <v>17</v>
      </c>
      <c r="I3086" t="s">
        <v>18</v>
      </c>
      <c r="J3086" t="s">
        <v>12657</v>
      </c>
      <c r="K3086" t="s">
        <v>12658</v>
      </c>
      <c r="L3086" t="s">
        <v>12659</v>
      </c>
      <c r="M3086" t="s">
        <v>12660</v>
      </c>
    </row>
    <row r="3087" spans="1:13">
      <c r="A3087">
        <v>3086</v>
      </c>
      <c r="B3087">
        <f>"073"</f>
        <v>0</v>
      </c>
      <c r="C3087" t="s">
        <v>12578</v>
      </c>
      <c r="D3087">
        <v>2024</v>
      </c>
      <c r="E3087" t="s">
        <v>128</v>
      </c>
      <c r="F3087" t="s">
        <v>15</v>
      </c>
      <c r="G3087" t="s">
        <v>16</v>
      </c>
      <c r="H3087" t="s">
        <v>17</v>
      </c>
      <c r="I3087" t="s">
        <v>18</v>
      </c>
      <c r="J3087" t="s">
        <v>12661</v>
      </c>
      <c r="K3087" t="s">
        <v>12662</v>
      </c>
      <c r="L3087" t="s">
        <v>12663</v>
      </c>
      <c r="M3087" t="s">
        <v>12664</v>
      </c>
    </row>
    <row r="3088" spans="1:13">
      <c r="A3088">
        <v>3087</v>
      </c>
      <c r="B3088">
        <f>"073"</f>
        <v>0</v>
      </c>
      <c r="C3088" t="s">
        <v>12578</v>
      </c>
      <c r="D3088">
        <v>2024</v>
      </c>
      <c r="E3088" t="s">
        <v>534</v>
      </c>
      <c r="F3088" t="s">
        <v>15</v>
      </c>
      <c r="G3088" t="s">
        <v>16</v>
      </c>
      <c r="H3088" t="s">
        <v>17</v>
      </c>
      <c r="I3088" t="s">
        <v>18</v>
      </c>
      <c r="J3088" t="s">
        <v>12665</v>
      </c>
      <c r="K3088" t="s">
        <v>12666</v>
      </c>
      <c r="L3088" t="s">
        <v>12667</v>
      </c>
      <c r="M3088" t="s">
        <v>12668</v>
      </c>
    </row>
    <row r="3089" spans="1:13">
      <c r="A3089">
        <v>3088</v>
      </c>
      <c r="B3089">
        <f>"073"</f>
        <v>0</v>
      </c>
      <c r="C3089" t="s">
        <v>12578</v>
      </c>
      <c r="D3089">
        <v>2024</v>
      </c>
      <c r="E3089" t="s">
        <v>138</v>
      </c>
      <c r="F3089" t="s">
        <v>15</v>
      </c>
      <c r="G3089" t="s">
        <v>16</v>
      </c>
      <c r="H3089" t="s">
        <v>17</v>
      </c>
      <c r="I3089" t="s">
        <v>18</v>
      </c>
      <c r="J3089" t="s">
        <v>12669</v>
      </c>
      <c r="K3089" t="s">
        <v>12670</v>
      </c>
      <c r="L3089" t="s">
        <v>12671</v>
      </c>
      <c r="M3089" t="s">
        <v>12672</v>
      </c>
    </row>
    <row r="3090" spans="1:13">
      <c r="A3090">
        <v>3089</v>
      </c>
      <c r="B3090">
        <f>"073"</f>
        <v>0</v>
      </c>
      <c r="C3090" t="s">
        <v>12578</v>
      </c>
      <c r="D3090">
        <v>2024</v>
      </c>
      <c r="E3090" t="s">
        <v>143</v>
      </c>
      <c r="F3090" t="s">
        <v>15</v>
      </c>
      <c r="G3090" t="s">
        <v>16</v>
      </c>
      <c r="H3090" t="s">
        <v>17</v>
      </c>
      <c r="I3090" t="s">
        <v>18</v>
      </c>
      <c r="J3090" t="s">
        <v>12673</v>
      </c>
      <c r="K3090" t="s">
        <v>12674</v>
      </c>
      <c r="L3090" t="s">
        <v>12675</v>
      </c>
      <c r="M3090" t="s">
        <v>12676</v>
      </c>
    </row>
    <row r="3091" spans="1:13">
      <c r="A3091">
        <v>3090</v>
      </c>
      <c r="B3091">
        <f>"073"</f>
        <v>0</v>
      </c>
      <c r="C3091" t="s">
        <v>12578</v>
      </c>
      <c r="D3091">
        <v>2024</v>
      </c>
      <c r="E3091" t="s">
        <v>148</v>
      </c>
      <c r="F3091" t="s">
        <v>15</v>
      </c>
      <c r="G3091" t="s">
        <v>16</v>
      </c>
      <c r="H3091" t="s">
        <v>17</v>
      </c>
      <c r="I3091" t="s">
        <v>18</v>
      </c>
      <c r="J3091" t="s">
        <v>12677</v>
      </c>
      <c r="K3091" t="s">
        <v>12678</v>
      </c>
      <c r="L3091" t="s">
        <v>12679</v>
      </c>
      <c r="M3091" t="s">
        <v>12680</v>
      </c>
    </row>
    <row r="3092" spans="1:13">
      <c r="A3092">
        <v>3091</v>
      </c>
      <c r="B3092">
        <f>"073"</f>
        <v>0</v>
      </c>
      <c r="C3092" t="s">
        <v>12578</v>
      </c>
      <c r="D3092">
        <v>2024</v>
      </c>
      <c r="E3092" t="s">
        <v>1759</v>
      </c>
      <c r="F3092" t="s">
        <v>15</v>
      </c>
      <c r="G3092" t="s">
        <v>16</v>
      </c>
      <c r="H3092" t="s">
        <v>17</v>
      </c>
      <c r="I3092" t="s">
        <v>18</v>
      </c>
      <c r="J3092" t="s">
        <v>12681</v>
      </c>
      <c r="K3092" t="s">
        <v>12682</v>
      </c>
      <c r="L3092" t="s">
        <v>12683</v>
      </c>
      <c r="M3092" t="s">
        <v>12684</v>
      </c>
    </row>
    <row r="3093" spans="1:13">
      <c r="A3093">
        <v>3092</v>
      </c>
      <c r="B3093">
        <f>"073"</f>
        <v>0</v>
      </c>
      <c r="C3093" t="s">
        <v>12578</v>
      </c>
      <c r="D3093">
        <v>2024</v>
      </c>
      <c r="E3093" t="s">
        <v>551</v>
      </c>
      <c r="F3093" t="s">
        <v>15</v>
      </c>
      <c r="G3093" t="s">
        <v>16</v>
      </c>
      <c r="H3093" t="s">
        <v>17</v>
      </c>
      <c r="I3093" t="s">
        <v>18</v>
      </c>
      <c r="J3093" t="s">
        <v>12685</v>
      </c>
      <c r="K3093" t="s">
        <v>12686</v>
      </c>
      <c r="L3093" t="s">
        <v>12635</v>
      </c>
      <c r="M3093" t="s">
        <v>12687</v>
      </c>
    </row>
    <row r="3094" spans="1:13">
      <c r="A3094">
        <v>3093</v>
      </c>
      <c r="B3094">
        <f>"073"</f>
        <v>0</v>
      </c>
      <c r="C3094" t="s">
        <v>12578</v>
      </c>
      <c r="D3094">
        <v>2024</v>
      </c>
      <c r="E3094" t="s">
        <v>153</v>
      </c>
      <c r="F3094" t="s">
        <v>15</v>
      </c>
      <c r="G3094" t="s">
        <v>16</v>
      </c>
      <c r="H3094" t="s">
        <v>17</v>
      </c>
      <c r="I3094" t="s">
        <v>18</v>
      </c>
      <c r="J3094" t="s">
        <v>12688</v>
      </c>
      <c r="K3094" t="s">
        <v>12689</v>
      </c>
      <c r="L3094" t="s">
        <v>12690</v>
      </c>
      <c r="M3094" t="s">
        <v>12691</v>
      </c>
    </row>
    <row r="3095" spans="1:13">
      <c r="A3095">
        <v>3094</v>
      </c>
      <c r="B3095">
        <f>"073"</f>
        <v>0</v>
      </c>
      <c r="C3095" t="s">
        <v>12578</v>
      </c>
      <c r="D3095">
        <v>2024</v>
      </c>
      <c r="E3095" t="s">
        <v>173</v>
      </c>
      <c r="F3095" t="s">
        <v>15</v>
      </c>
      <c r="G3095" t="s">
        <v>16</v>
      </c>
      <c r="H3095" t="s">
        <v>17</v>
      </c>
      <c r="I3095" t="s">
        <v>18</v>
      </c>
      <c r="J3095" t="s">
        <v>12692</v>
      </c>
      <c r="K3095" t="s">
        <v>12693</v>
      </c>
      <c r="L3095" t="s">
        <v>12694</v>
      </c>
      <c r="M3095" t="s">
        <v>12695</v>
      </c>
    </row>
    <row r="3096" spans="1:13">
      <c r="A3096">
        <v>3095</v>
      </c>
      <c r="B3096">
        <f>"073"</f>
        <v>0</v>
      </c>
      <c r="C3096" t="s">
        <v>12578</v>
      </c>
      <c r="D3096">
        <v>2024</v>
      </c>
      <c r="E3096" t="s">
        <v>178</v>
      </c>
      <c r="F3096" t="s">
        <v>15</v>
      </c>
      <c r="G3096" t="s">
        <v>16</v>
      </c>
      <c r="H3096" t="s">
        <v>17</v>
      </c>
      <c r="I3096" t="s">
        <v>18</v>
      </c>
      <c r="J3096" t="s">
        <v>12696</v>
      </c>
      <c r="K3096" t="s">
        <v>12697</v>
      </c>
      <c r="L3096" t="s">
        <v>12698</v>
      </c>
      <c r="M3096" t="s">
        <v>12699</v>
      </c>
    </row>
    <row r="3097" spans="1:13">
      <c r="A3097">
        <v>3096</v>
      </c>
      <c r="B3097">
        <f>"073"</f>
        <v>0</v>
      </c>
      <c r="C3097" t="s">
        <v>12578</v>
      </c>
      <c r="D3097">
        <v>2024</v>
      </c>
      <c r="E3097" t="s">
        <v>183</v>
      </c>
      <c r="F3097" t="s">
        <v>15</v>
      </c>
      <c r="G3097" t="s">
        <v>16</v>
      </c>
      <c r="H3097" t="s">
        <v>17</v>
      </c>
      <c r="I3097" t="s">
        <v>18</v>
      </c>
      <c r="J3097" t="s">
        <v>12700</v>
      </c>
      <c r="K3097" t="s">
        <v>12701</v>
      </c>
      <c r="L3097" t="s">
        <v>12702</v>
      </c>
      <c r="M3097" t="s">
        <v>12703</v>
      </c>
    </row>
    <row r="3098" spans="1:13">
      <c r="A3098">
        <v>3097</v>
      </c>
      <c r="B3098">
        <f>"073"</f>
        <v>0</v>
      </c>
      <c r="C3098" t="s">
        <v>12578</v>
      </c>
      <c r="D3098">
        <v>2024</v>
      </c>
      <c r="E3098" t="s">
        <v>384</v>
      </c>
      <c r="F3098" t="s">
        <v>15</v>
      </c>
      <c r="G3098" t="s">
        <v>16</v>
      </c>
      <c r="H3098" t="s">
        <v>17</v>
      </c>
      <c r="I3098" t="s">
        <v>18</v>
      </c>
      <c r="J3098" t="s">
        <v>12704</v>
      </c>
      <c r="K3098" t="s">
        <v>12705</v>
      </c>
      <c r="L3098" t="s">
        <v>12706</v>
      </c>
      <c r="M3098" t="s">
        <v>12707</v>
      </c>
    </row>
    <row r="3099" spans="1:13">
      <c r="A3099">
        <v>3098</v>
      </c>
      <c r="B3099">
        <f>"073"</f>
        <v>0</v>
      </c>
      <c r="C3099" t="s">
        <v>12578</v>
      </c>
      <c r="D3099">
        <v>2024</v>
      </c>
      <c r="E3099" t="s">
        <v>188</v>
      </c>
      <c r="F3099" t="s">
        <v>15</v>
      </c>
      <c r="G3099" t="s">
        <v>16</v>
      </c>
      <c r="H3099" t="s">
        <v>17</v>
      </c>
      <c r="I3099" t="s">
        <v>18</v>
      </c>
      <c r="J3099" t="s">
        <v>12708</v>
      </c>
      <c r="K3099" t="s">
        <v>12709</v>
      </c>
      <c r="L3099" t="s">
        <v>12710</v>
      </c>
      <c r="M3099" t="s">
        <v>12711</v>
      </c>
    </row>
    <row r="3100" spans="1:13">
      <c r="A3100">
        <v>3099</v>
      </c>
      <c r="B3100">
        <f>"073"</f>
        <v>0</v>
      </c>
      <c r="C3100" t="s">
        <v>12578</v>
      </c>
      <c r="D3100">
        <v>2024</v>
      </c>
      <c r="E3100" t="s">
        <v>218</v>
      </c>
      <c r="F3100" t="s">
        <v>15</v>
      </c>
      <c r="G3100" t="s">
        <v>16</v>
      </c>
      <c r="H3100" t="s">
        <v>17</v>
      </c>
      <c r="I3100" t="s">
        <v>18</v>
      </c>
      <c r="J3100" t="s">
        <v>12712</v>
      </c>
      <c r="K3100" t="s">
        <v>12713</v>
      </c>
      <c r="L3100" t="s">
        <v>12714</v>
      </c>
      <c r="M3100" t="s">
        <v>12715</v>
      </c>
    </row>
    <row r="3101" spans="1:13">
      <c r="A3101">
        <v>3100</v>
      </c>
      <c r="B3101">
        <f>"073"</f>
        <v>0</v>
      </c>
      <c r="C3101" t="s">
        <v>12578</v>
      </c>
      <c r="D3101">
        <v>2024</v>
      </c>
      <c r="E3101" t="s">
        <v>303</v>
      </c>
      <c r="F3101" t="s">
        <v>15</v>
      </c>
      <c r="G3101" t="s">
        <v>16</v>
      </c>
      <c r="H3101" t="s">
        <v>17</v>
      </c>
      <c r="I3101" t="s">
        <v>18</v>
      </c>
      <c r="J3101" t="s">
        <v>12716</v>
      </c>
      <c r="K3101" t="s">
        <v>12717</v>
      </c>
      <c r="L3101" t="s">
        <v>12718</v>
      </c>
      <c r="M3101" t="s">
        <v>12719</v>
      </c>
    </row>
    <row r="3102" spans="1:13">
      <c r="A3102">
        <v>3101</v>
      </c>
      <c r="B3102">
        <f>"073"</f>
        <v>0</v>
      </c>
      <c r="C3102" t="s">
        <v>12578</v>
      </c>
      <c r="D3102">
        <v>2024</v>
      </c>
      <c r="E3102" t="s">
        <v>692</v>
      </c>
      <c r="F3102" t="s">
        <v>15</v>
      </c>
      <c r="G3102" t="s">
        <v>16</v>
      </c>
      <c r="H3102" t="s">
        <v>17</v>
      </c>
      <c r="I3102" t="s">
        <v>18</v>
      </c>
      <c r="J3102" t="s">
        <v>12720</v>
      </c>
      <c r="K3102" t="s">
        <v>12721</v>
      </c>
      <c r="L3102" t="s">
        <v>12722</v>
      </c>
      <c r="M3102" t="s">
        <v>12723</v>
      </c>
    </row>
    <row r="3103" spans="1:13">
      <c r="A3103">
        <v>3102</v>
      </c>
      <c r="B3103">
        <f>"074"</f>
        <v>0</v>
      </c>
      <c r="C3103" t="s">
        <v>12724</v>
      </c>
      <c r="D3103">
        <v>2024</v>
      </c>
      <c r="E3103" t="s">
        <v>419</v>
      </c>
      <c r="F3103" t="s">
        <v>15</v>
      </c>
      <c r="G3103" t="s">
        <v>16</v>
      </c>
      <c r="H3103" t="s">
        <v>17</v>
      </c>
      <c r="I3103" t="s">
        <v>18</v>
      </c>
      <c r="J3103" t="s">
        <v>12725</v>
      </c>
      <c r="K3103" t="s">
        <v>12726</v>
      </c>
      <c r="L3103" t="s">
        <v>12727</v>
      </c>
      <c r="M3103" t="s">
        <v>12728</v>
      </c>
    </row>
    <row r="3104" spans="1:13">
      <c r="A3104">
        <v>3103</v>
      </c>
      <c r="B3104">
        <f>"074"</f>
        <v>0</v>
      </c>
      <c r="C3104" t="s">
        <v>12724</v>
      </c>
      <c r="D3104">
        <v>2024</v>
      </c>
      <c r="E3104" t="s">
        <v>14</v>
      </c>
      <c r="F3104" t="s">
        <v>15</v>
      </c>
      <c r="G3104" t="s">
        <v>16</v>
      </c>
      <c r="H3104" t="s">
        <v>17</v>
      </c>
      <c r="I3104" t="s">
        <v>18</v>
      </c>
      <c r="J3104" t="s">
        <v>12729</v>
      </c>
      <c r="K3104" t="s">
        <v>12730</v>
      </c>
      <c r="L3104" t="s">
        <v>12731</v>
      </c>
      <c r="M3104" t="s">
        <v>12732</v>
      </c>
    </row>
    <row r="3105" spans="1:13">
      <c r="A3105">
        <v>3104</v>
      </c>
      <c r="B3105">
        <f>"074"</f>
        <v>0</v>
      </c>
      <c r="C3105" t="s">
        <v>12724</v>
      </c>
      <c r="D3105">
        <v>2024</v>
      </c>
      <c r="E3105" t="s">
        <v>23</v>
      </c>
      <c r="F3105" t="s">
        <v>15</v>
      </c>
      <c r="G3105" t="s">
        <v>16</v>
      </c>
      <c r="H3105" t="s">
        <v>17</v>
      </c>
      <c r="I3105" t="s">
        <v>18</v>
      </c>
      <c r="J3105" t="s">
        <v>12733</v>
      </c>
      <c r="K3105" t="s">
        <v>12734</v>
      </c>
      <c r="L3105" t="s">
        <v>12735</v>
      </c>
      <c r="M3105" t="s">
        <v>12736</v>
      </c>
    </row>
    <row r="3106" spans="1:13">
      <c r="A3106">
        <v>3105</v>
      </c>
      <c r="B3106">
        <f>"074"</f>
        <v>0</v>
      </c>
      <c r="C3106" t="s">
        <v>12724</v>
      </c>
      <c r="D3106">
        <v>2024</v>
      </c>
      <c r="E3106" t="s">
        <v>28</v>
      </c>
      <c r="F3106" t="s">
        <v>15</v>
      </c>
      <c r="G3106" t="s">
        <v>16</v>
      </c>
      <c r="H3106" t="s">
        <v>17</v>
      </c>
      <c r="I3106" t="s">
        <v>18</v>
      </c>
      <c r="J3106" t="s">
        <v>12737</v>
      </c>
      <c r="K3106" t="s">
        <v>12738</v>
      </c>
      <c r="L3106" t="s">
        <v>12739</v>
      </c>
      <c r="M3106" t="s">
        <v>12740</v>
      </c>
    </row>
    <row r="3107" spans="1:13">
      <c r="A3107">
        <v>3106</v>
      </c>
      <c r="B3107">
        <f>"074"</f>
        <v>0</v>
      </c>
      <c r="C3107" t="s">
        <v>12724</v>
      </c>
      <c r="D3107">
        <v>2024</v>
      </c>
      <c r="E3107" t="s">
        <v>33</v>
      </c>
      <c r="F3107" t="s">
        <v>15</v>
      </c>
      <c r="G3107" t="s">
        <v>16</v>
      </c>
      <c r="H3107" t="s">
        <v>17</v>
      </c>
      <c r="I3107" t="s">
        <v>18</v>
      </c>
      <c r="J3107" t="s">
        <v>12741</v>
      </c>
      <c r="K3107" t="s">
        <v>12742</v>
      </c>
      <c r="L3107" t="s">
        <v>12743</v>
      </c>
      <c r="M3107" t="s">
        <v>12744</v>
      </c>
    </row>
    <row r="3108" spans="1:13">
      <c r="A3108">
        <v>3107</v>
      </c>
      <c r="B3108">
        <f>"074"</f>
        <v>0</v>
      </c>
      <c r="C3108" t="s">
        <v>12724</v>
      </c>
      <c r="D3108">
        <v>2024</v>
      </c>
      <c r="E3108" t="s">
        <v>38</v>
      </c>
      <c r="F3108" t="s">
        <v>15</v>
      </c>
      <c r="G3108" t="s">
        <v>16</v>
      </c>
      <c r="H3108" t="s">
        <v>17</v>
      </c>
      <c r="I3108" t="s">
        <v>18</v>
      </c>
      <c r="J3108" t="s">
        <v>12745</v>
      </c>
      <c r="K3108" t="s">
        <v>12746</v>
      </c>
      <c r="L3108" t="s">
        <v>12747</v>
      </c>
      <c r="M3108" t="s">
        <v>12748</v>
      </c>
    </row>
    <row r="3109" spans="1:13">
      <c r="A3109">
        <v>3108</v>
      </c>
      <c r="B3109">
        <f>"074"</f>
        <v>0</v>
      </c>
      <c r="C3109" t="s">
        <v>12724</v>
      </c>
      <c r="D3109">
        <v>2024</v>
      </c>
      <c r="E3109" t="s">
        <v>43</v>
      </c>
      <c r="F3109" t="s">
        <v>15</v>
      </c>
      <c r="G3109" t="s">
        <v>16</v>
      </c>
      <c r="H3109" t="s">
        <v>17</v>
      </c>
      <c r="I3109" t="s">
        <v>18</v>
      </c>
      <c r="J3109" t="s">
        <v>12749</v>
      </c>
      <c r="K3109" t="s">
        <v>12750</v>
      </c>
      <c r="L3109" t="s">
        <v>12751</v>
      </c>
      <c r="M3109" t="s">
        <v>12752</v>
      </c>
    </row>
    <row r="3110" spans="1:13">
      <c r="A3110">
        <v>3109</v>
      </c>
      <c r="B3110">
        <f>"074"</f>
        <v>0</v>
      </c>
      <c r="C3110" t="s">
        <v>12724</v>
      </c>
      <c r="D3110">
        <v>2024</v>
      </c>
      <c r="E3110" t="s">
        <v>377</v>
      </c>
      <c r="F3110" t="s">
        <v>15</v>
      </c>
      <c r="G3110" t="s">
        <v>16</v>
      </c>
      <c r="H3110" t="s">
        <v>17</v>
      </c>
      <c r="I3110" t="s">
        <v>18</v>
      </c>
      <c r="J3110" t="s">
        <v>12753</v>
      </c>
      <c r="K3110" t="s">
        <v>12754</v>
      </c>
      <c r="L3110" t="s">
        <v>12755</v>
      </c>
      <c r="M3110" t="s">
        <v>12756</v>
      </c>
    </row>
    <row r="3111" spans="1:13">
      <c r="A3111">
        <v>3110</v>
      </c>
      <c r="B3111">
        <f>"074"</f>
        <v>0</v>
      </c>
      <c r="C3111" t="s">
        <v>12724</v>
      </c>
      <c r="D3111">
        <v>2024</v>
      </c>
      <c r="E3111" t="s">
        <v>48</v>
      </c>
      <c r="F3111" t="s">
        <v>15</v>
      </c>
      <c r="G3111" t="s">
        <v>16</v>
      </c>
      <c r="H3111" t="s">
        <v>17</v>
      </c>
      <c r="I3111" t="s">
        <v>18</v>
      </c>
      <c r="J3111" t="s">
        <v>12757</v>
      </c>
      <c r="K3111" t="s">
        <v>12758</v>
      </c>
      <c r="L3111" t="s">
        <v>12759</v>
      </c>
      <c r="M3111" t="s">
        <v>12760</v>
      </c>
    </row>
    <row r="3112" spans="1:13">
      <c r="A3112">
        <v>3111</v>
      </c>
      <c r="B3112">
        <f>"074"</f>
        <v>0</v>
      </c>
      <c r="C3112" t="s">
        <v>12724</v>
      </c>
      <c r="D3112">
        <v>2024</v>
      </c>
      <c r="E3112" t="s">
        <v>53</v>
      </c>
      <c r="F3112" t="s">
        <v>15</v>
      </c>
      <c r="G3112" t="s">
        <v>16</v>
      </c>
      <c r="H3112" t="s">
        <v>17</v>
      </c>
      <c r="I3112" t="s">
        <v>18</v>
      </c>
      <c r="J3112" t="s">
        <v>12761</v>
      </c>
      <c r="K3112" t="s">
        <v>12762</v>
      </c>
      <c r="L3112" t="s">
        <v>12763</v>
      </c>
      <c r="M3112" t="s">
        <v>12764</v>
      </c>
    </row>
    <row r="3113" spans="1:13">
      <c r="A3113">
        <v>3112</v>
      </c>
      <c r="B3113">
        <f>"074"</f>
        <v>0</v>
      </c>
      <c r="C3113" t="s">
        <v>12724</v>
      </c>
      <c r="D3113">
        <v>2024</v>
      </c>
      <c r="E3113" t="s">
        <v>456</v>
      </c>
      <c r="F3113" t="s">
        <v>15</v>
      </c>
      <c r="G3113" t="s">
        <v>16</v>
      </c>
      <c r="H3113" t="s">
        <v>17</v>
      </c>
      <c r="I3113" t="s">
        <v>18</v>
      </c>
      <c r="J3113" t="s">
        <v>12765</v>
      </c>
      <c r="K3113" t="s">
        <v>12766</v>
      </c>
      <c r="L3113" t="s">
        <v>12767</v>
      </c>
      <c r="M3113" t="s">
        <v>12768</v>
      </c>
    </row>
    <row r="3114" spans="1:13">
      <c r="A3114">
        <v>3113</v>
      </c>
      <c r="B3114">
        <f>"074"</f>
        <v>0</v>
      </c>
      <c r="C3114" t="s">
        <v>12724</v>
      </c>
      <c r="D3114">
        <v>2024</v>
      </c>
      <c r="E3114" t="s">
        <v>58</v>
      </c>
      <c r="F3114" t="s">
        <v>15</v>
      </c>
      <c r="G3114" t="s">
        <v>16</v>
      </c>
      <c r="H3114" t="s">
        <v>17</v>
      </c>
      <c r="I3114" t="s">
        <v>18</v>
      </c>
      <c r="J3114" t="s">
        <v>12769</v>
      </c>
      <c r="K3114" t="s">
        <v>12770</v>
      </c>
      <c r="L3114" t="s">
        <v>12771</v>
      </c>
      <c r="M3114" t="s">
        <v>12772</v>
      </c>
    </row>
    <row r="3115" spans="1:13">
      <c r="A3115">
        <v>3114</v>
      </c>
      <c r="B3115">
        <f>"074"</f>
        <v>0</v>
      </c>
      <c r="C3115" t="s">
        <v>12724</v>
      </c>
      <c r="D3115">
        <v>2024</v>
      </c>
      <c r="E3115" t="s">
        <v>63</v>
      </c>
      <c r="F3115" t="s">
        <v>15</v>
      </c>
      <c r="G3115" t="s">
        <v>16</v>
      </c>
      <c r="H3115" t="s">
        <v>17</v>
      </c>
      <c r="I3115" t="s">
        <v>18</v>
      </c>
      <c r="J3115" t="s">
        <v>12773</v>
      </c>
      <c r="K3115" t="s">
        <v>12774</v>
      </c>
      <c r="L3115" t="s">
        <v>12735</v>
      </c>
      <c r="M3115" t="s">
        <v>12775</v>
      </c>
    </row>
    <row r="3116" spans="1:13">
      <c r="A3116">
        <v>3115</v>
      </c>
      <c r="B3116">
        <f>"074"</f>
        <v>0</v>
      </c>
      <c r="C3116" t="s">
        <v>12724</v>
      </c>
      <c r="D3116">
        <v>2024</v>
      </c>
      <c r="E3116" t="s">
        <v>68</v>
      </c>
      <c r="F3116" t="s">
        <v>15</v>
      </c>
      <c r="G3116" t="s">
        <v>16</v>
      </c>
      <c r="H3116" t="s">
        <v>17</v>
      </c>
      <c r="I3116" t="s">
        <v>18</v>
      </c>
      <c r="J3116" t="s">
        <v>12776</v>
      </c>
      <c r="K3116" t="s">
        <v>12777</v>
      </c>
      <c r="L3116" t="s">
        <v>12778</v>
      </c>
      <c r="M3116" t="s">
        <v>12779</v>
      </c>
    </row>
    <row r="3117" spans="1:13">
      <c r="A3117">
        <v>3116</v>
      </c>
      <c r="B3117">
        <f>"074"</f>
        <v>0</v>
      </c>
      <c r="C3117" t="s">
        <v>12724</v>
      </c>
      <c r="D3117">
        <v>2024</v>
      </c>
      <c r="E3117" t="s">
        <v>73</v>
      </c>
      <c r="F3117" t="s">
        <v>15</v>
      </c>
      <c r="G3117" t="s">
        <v>16</v>
      </c>
      <c r="H3117" t="s">
        <v>17</v>
      </c>
      <c r="I3117" t="s">
        <v>18</v>
      </c>
      <c r="J3117" t="s">
        <v>12780</v>
      </c>
      <c r="K3117" t="s">
        <v>12781</v>
      </c>
      <c r="L3117" t="s">
        <v>12782</v>
      </c>
      <c r="M3117" t="s">
        <v>12783</v>
      </c>
    </row>
    <row r="3118" spans="1:13">
      <c r="A3118">
        <v>3117</v>
      </c>
      <c r="B3118">
        <f>"074"</f>
        <v>0</v>
      </c>
      <c r="C3118" t="s">
        <v>12724</v>
      </c>
      <c r="D3118">
        <v>2024</v>
      </c>
      <c r="E3118" t="s">
        <v>78</v>
      </c>
      <c r="F3118" t="s">
        <v>15</v>
      </c>
      <c r="G3118" t="s">
        <v>16</v>
      </c>
      <c r="H3118" t="s">
        <v>17</v>
      </c>
      <c r="I3118" t="s">
        <v>18</v>
      </c>
      <c r="J3118" t="s">
        <v>12784</v>
      </c>
      <c r="K3118" t="s">
        <v>12785</v>
      </c>
      <c r="L3118" t="s">
        <v>12786</v>
      </c>
      <c r="M3118" t="s">
        <v>12787</v>
      </c>
    </row>
    <row r="3119" spans="1:13">
      <c r="A3119">
        <v>3118</v>
      </c>
      <c r="B3119">
        <f>"074"</f>
        <v>0</v>
      </c>
      <c r="C3119" t="s">
        <v>12724</v>
      </c>
      <c r="D3119">
        <v>2024</v>
      </c>
      <c r="E3119" t="s">
        <v>473</v>
      </c>
      <c r="F3119" t="s">
        <v>15</v>
      </c>
      <c r="G3119" t="s">
        <v>16</v>
      </c>
      <c r="H3119" t="s">
        <v>17</v>
      </c>
      <c r="I3119" t="s">
        <v>18</v>
      </c>
      <c r="J3119" t="s">
        <v>12788</v>
      </c>
      <c r="K3119" t="s">
        <v>12789</v>
      </c>
      <c r="L3119" t="s">
        <v>12790</v>
      </c>
      <c r="M3119" t="s">
        <v>12791</v>
      </c>
    </row>
    <row r="3120" spans="1:13">
      <c r="A3120">
        <v>3119</v>
      </c>
      <c r="B3120">
        <f>"074"</f>
        <v>0</v>
      </c>
      <c r="C3120" t="s">
        <v>12724</v>
      </c>
      <c r="D3120">
        <v>2024</v>
      </c>
      <c r="E3120" t="s">
        <v>478</v>
      </c>
      <c r="F3120" t="s">
        <v>15</v>
      </c>
      <c r="G3120" t="s">
        <v>16</v>
      </c>
      <c r="H3120" t="s">
        <v>17</v>
      </c>
      <c r="I3120" t="s">
        <v>18</v>
      </c>
      <c r="J3120" t="s">
        <v>12792</v>
      </c>
      <c r="K3120" t="s">
        <v>12793</v>
      </c>
      <c r="L3120" t="s">
        <v>12794</v>
      </c>
      <c r="M3120" t="s">
        <v>12795</v>
      </c>
    </row>
    <row r="3121" spans="1:13">
      <c r="A3121">
        <v>3120</v>
      </c>
      <c r="B3121">
        <f>"074"</f>
        <v>0</v>
      </c>
      <c r="C3121" t="s">
        <v>12724</v>
      </c>
      <c r="D3121">
        <v>2024</v>
      </c>
      <c r="E3121" t="s">
        <v>483</v>
      </c>
      <c r="F3121" t="s">
        <v>15</v>
      </c>
      <c r="G3121" t="s">
        <v>16</v>
      </c>
      <c r="H3121" t="s">
        <v>17</v>
      </c>
      <c r="I3121" t="s">
        <v>18</v>
      </c>
      <c r="J3121" t="s">
        <v>12796</v>
      </c>
      <c r="K3121" t="s">
        <v>12797</v>
      </c>
      <c r="L3121" t="s">
        <v>12798</v>
      </c>
      <c r="M3121" t="s">
        <v>12799</v>
      </c>
    </row>
    <row r="3122" spans="1:13">
      <c r="A3122">
        <v>3121</v>
      </c>
      <c r="B3122">
        <f>"074"</f>
        <v>0</v>
      </c>
      <c r="C3122" t="s">
        <v>12724</v>
      </c>
      <c r="D3122">
        <v>2024</v>
      </c>
      <c r="E3122" t="s">
        <v>83</v>
      </c>
      <c r="F3122" t="s">
        <v>15</v>
      </c>
      <c r="G3122" t="s">
        <v>16</v>
      </c>
      <c r="H3122" t="s">
        <v>17</v>
      </c>
      <c r="I3122" t="s">
        <v>18</v>
      </c>
      <c r="J3122" t="s">
        <v>12800</v>
      </c>
      <c r="K3122" t="s">
        <v>12801</v>
      </c>
      <c r="L3122" t="s">
        <v>12802</v>
      </c>
      <c r="M3122" t="s">
        <v>12803</v>
      </c>
    </row>
    <row r="3123" spans="1:13">
      <c r="A3123">
        <v>3122</v>
      </c>
      <c r="B3123">
        <f>"074"</f>
        <v>0</v>
      </c>
      <c r="C3123" t="s">
        <v>12724</v>
      </c>
      <c r="D3123">
        <v>2024</v>
      </c>
      <c r="E3123" t="s">
        <v>93</v>
      </c>
      <c r="F3123" t="s">
        <v>15</v>
      </c>
      <c r="G3123" t="s">
        <v>16</v>
      </c>
      <c r="H3123" t="s">
        <v>17</v>
      </c>
      <c r="I3123" t="s">
        <v>18</v>
      </c>
      <c r="J3123" t="s">
        <v>12804</v>
      </c>
      <c r="K3123" t="s">
        <v>12805</v>
      </c>
      <c r="L3123" t="s">
        <v>12806</v>
      </c>
      <c r="M3123" t="s">
        <v>12807</v>
      </c>
    </row>
    <row r="3124" spans="1:13">
      <c r="A3124">
        <v>3123</v>
      </c>
      <c r="B3124">
        <f>"074"</f>
        <v>0</v>
      </c>
      <c r="C3124" t="s">
        <v>12724</v>
      </c>
      <c r="D3124">
        <v>2024</v>
      </c>
      <c r="E3124" t="s">
        <v>98</v>
      </c>
      <c r="F3124" t="s">
        <v>15</v>
      </c>
      <c r="G3124" t="s">
        <v>16</v>
      </c>
      <c r="H3124" t="s">
        <v>17</v>
      </c>
      <c r="I3124" t="s">
        <v>18</v>
      </c>
      <c r="J3124" t="s">
        <v>12808</v>
      </c>
      <c r="K3124" t="s">
        <v>12809</v>
      </c>
      <c r="L3124" t="s">
        <v>12810</v>
      </c>
      <c r="M3124" t="s">
        <v>12811</v>
      </c>
    </row>
    <row r="3125" spans="1:13">
      <c r="A3125">
        <v>3124</v>
      </c>
      <c r="B3125">
        <f>"074"</f>
        <v>0</v>
      </c>
      <c r="C3125" t="s">
        <v>12724</v>
      </c>
      <c r="D3125">
        <v>2024</v>
      </c>
      <c r="E3125" t="s">
        <v>504</v>
      </c>
      <c r="F3125" t="s">
        <v>15</v>
      </c>
      <c r="G3125" t="s">
        <v>16</v>
      </c>
      <c r="H3125" t="s">
        <v>17</v>
      </c>
      <c r="I3125" t="s">
        <v>18</v>
      </c>
      <c r="J3125" t="s">
        <v>12812</v>
      </c>
      <c r="K3125" t="s">
        <v>12813</v>
      </c>
      <c r="L3125" t="s">
        <v>12814</v>
      </c>
      <c r="M3125" t="s">
        <v>12815</v>
      </c>
    </row>
    <row r="3126" spans="1:13">
      <c r="A3126">
        <v>3125</v>
      </c>
      <c r="B3126">
        <f>"074"</f>
        <v>0</v>
      </c>
      <c r="C3126" t="s">
        <v>12724</v>
      </c>
      <c r="D3126">
        <v>2024</v>
      </c>
      <c r="E3126" t="s">
        <v>509</v>
      </c>
      <c r="F3126" t="s">
        <v>15</v>
      </c>
      <c r="G3126" t="s">
        <v>16</v>
      </c>
      <c r="H3126" t="s">
        <v>17</v>
      </c>
      <c r="I3126" t="s">
        <v>18</v>
      </c>
      <c r="J3126" t="s">
        <v>12816</v>
      </c>
      <c r="K3126" t="s">
        <v>12817</v>
      </c>
      <c r="L3126" t="s">
        <v>12818</v>
      </c>
      <c r="M3126" t="s">
        <v>12819</v>
      </c>
    </row>
    <row r="3127" spans="1:13">
      <c r="A3127">
        <v>3126</v>
      </c>
      <c r="B3127">
        <f>"074"</f>
        <v>0</v>
      </c>
      <c r="C3127" t="s">
        <v>12724</v>
      </c>
      <c r="D3127">
        <v>2024</v>
      </c>
      <c r="E3127" t="s">
        <v>108</v>
      </c>
      <c r="F3127" t="s">
        <v>15</v>
      </c>
      <c r="G3127" t="s">
        <v>16</v>
      </c>
      <c r="H3127" t="s">
        <v>17</v>
      </c>
      <c r="I3127" t="s">
        <v>18</v>
      </c>
      <c r="J3127" t="s">
        <v>12820</v>
      </c>
      <c r="K3127" t="s">
        <v>12821</v>
      </c>
      <c r="L3127" t="s">
        <v>12822</v>
      </c>
      <c r="M3127" t="s">
        <v>12823</v>
      </c>
    </row>
    <row r="3128" spans="1:13">
      <c r="A3128">
        <v>3127</v>
      </c>
      <c r="B3128">
        <f>"074"</f>
        <v>0</v>
      </c>
      <c r="C3128" t="s">
        <v>12724</v>
      </c>
      <c r="D3128">
        <v>2024</v>
      </c>
      <c r="E3128" t="s">
        <v>113</v>
      </c>
      <c r="F3128" t="s">
        <v>15</v>
      </c>
      <c r="G3128" t="s">
        <v>16</v>
      </c>
      <c r="H3128" t="s">
        <v>17</v>
      </c>
      <c r="I3128" t="s">
        <v>18</v>
      </c>
      <c r="J3128" t="s">
        <v>12824</v>
      </c>
      <c r="K3128" t="s">
        <v>12825</v>
      </c>
      <c r="L3128" t="s">
        <v>12826</v>
      </c>
      <c r="M3128" t="s">
        <v>12827</v>
      </c>
    </row>
    <row r="3129" spans="1:13">
      <c r="A3129">
        <v>3128</v>
      </c>
      <c r="B3129">
        <f>"074"</f>
        <v>0</v>
      </c>
      <c r="C3129" t="s">
        <v>12724</v>
      </c>
      <c r="D3129">
        <v>2024</v>
      </c>
      <c r="E3129" t="s">
        <v>118</v>
      </c>
      <c r="F3129" t="s">
        <v>15</v>
      </c>
      <c r="G3129" t="s">
        <v>16</v>
      </c>
      <c r="H3129" t="s">
        <v>17</v>
      </c>
      <c r="I3129" t="s">
        <v>18</v>
      </c>
      <c r="J3129" t="s">
        <v>12828</v>
      </c>
      <c r="K3129" t="s">
        <v>12829</v>
      </c>
      <c r="L3129" t="s">
        <v>12830</v>
      </c>
      <c r="M3129" t="s">
        <v>12831</v>
      </c>
    </row>
    <row r="3130" spans="1:13">
      <c r="A3130">
        <v>3129</v>
      </c>
      <c r="B3130">
        <f>"074"</f>
        <v>0</v>
      </c>
      <c r="C3130" t="s">
        <v>12724</v>
      </c>
      <c r="D3130">
        <v>2024</v>
      </c>
      <c r="E3130" t="s">
        <v>128</v>
      </c>
      <c r="F3130" t="s">
        <v>15</v>
      </c>
      <c r="G3130" t="s">
        <v>16</v>
      </c>
      <c r="H3130" t="s">
        <v>17</v>
      </c>
      <c r="I3130" t="s">
        <v>18</v>
      </c>
      <c r="J3130" t="s">
        <v>12832</v>
      </c>
      <c r="K3130" t="s">
        <v>12833</v>
      </c>
      <c r="L3130" t="s">
        <v>12834</v>
      </c>
      <c r="M3130" t="s">
        <v>12835</v>
      </c>
    </row>
    <row r="3131" spans="1:13">
      <c r="A3131">
        <v>3130</v>
      </c>
      <c r="B3131">
        <f>"074"</f>
        <v>0</v>
      </c>
      <c r="C3131" t="s">
        <v>12724</v>
      </c>
      <c r="D3131">
        <v>2024</v>
      </c>
      <c r="E3131" t="s">
        <v>133</v>
      </c>
      <c r="F3131" t="s">
        <v>15</v>
      </c>
      <c r="G3131" t="s">
        <v>16</v>
      </c>
      <c r="H3131" t="s">
        <v>17</v>
      </c>
      <c r="I3131" t="s">
        <v>18</v>
      </c>
      <c r="J3131" t="s">
        <v>12836</v>
      </c>
      <c r="K3131" t="s">
        <v>12837</v>
      </c>
      <c r="L3131" t="s">
        <v>12838</v>
      </c>
      <c r="M3131" t="s">
        <v>12839</v>
      </c>
    </row>
    <row r="3132" spans="1:13">
      <c r="A3132">
        <v>3131</v>
      </c>
      <c r="B3132">
        <f>"074"</f>
        <v>0</v>
      </c>
      <c r="C3132" t="s">
        <v>12724</v>
      </c>
      <c r="D3132">
        <v>2024</v>
      </c>
      <c r="E3132" t="s">
        <v>138</v>
      </c>
      <c r="F3132" t="s">
        <v>15</v>
      </c>
      <c r="G3132" t="s">
        <v>16</v>
      </c>
      <c r="H3132" t="s">
        <v>17</v>
      </c>
      <c r="I3132" t="s">
        <v>18</v>
      </c>
      <c r="J3132" t="s">
        <v>12840</v>
      </c>
      <c r="K3132" t="s">
        <v>12841</v>
      </c>
      <c r="L3132" t="s">
        <v>12842</v>
      </c>
      <c r="M3132" t="s">
        <v>12843</v>
      </c>
    </row>
    <row r="3133" spans="1:13">
      <c r="A3133">
        <v>3132</v>
      </c>
      <c r="B3133">
        <f>"074"</f>
        <v>0</v>
      </c>
      <c r="C3133" t="s">
        <v>12724</v>
      </c>
      <c r="D3133">
        <v>2024</v>
      </c>
      <c r="E3133" t="s">
        <v>143</v>
      </c>
      <c r="F3133" t="s">
        <v>15</v>
      </c>
      <c r="G3133" t="s">
        <v>16</v>
      </c>
      <c r="H3133" t="s">
        <v>17</v>
      </c>
      <c r="I3133" t="s">
        <v>18</v>
      </c>
      <c r="J3133" t="s">
        <v>12844</v>
      </c>
      <c r="K3133" t="s">
        <v>12845</v>
      </c>
      <c r="L3133" t="s">
        <v>12731</v>
      </c>
      <c r="M3133" t="s">
        <v>12846</v>
      </c>
    </row>
    <row r="3134" spans="1:13">
      <c r="A3134">
        <v>3133</v>
      </c>
      <c r="B3134">
        <f>"074"</f>
        <v>0</v>
      </c>
      <c r="C3134" t="s">
        <v>12724</v>
      </c>
      <c r="D3134">
        <v>2024</v>
      </c>
      <c r="E3134" t="s">
        <v>1759</v>
      </c>
      <c r="F3134" t="s">
        <v>15</v>
      </c>
      <c r="G3134" t="s">
        <v>16</v>
      </c>
      <c r="H3134" t="s">
        <v>17</v>
      </c>
      <c r="I3134" t="s">
        <v>18</v>
      </c>
      <c r="J3134" t="s">
        <v>12847</v>
      </c>
      <c r="K3134" t="s">
        <v>12848</v>
      </c>
      <c r="L3134" t="s">
        <v>12849</v>
      </c>
      <c r="M3134" t="s">
        <v>12850</v>
      </c>
    </row>
    <row r="3135" spans="1:13">
      <c r="A3135">
        <v>3134</v>
      </c>
      <c r="B3135">
        <f>"074"</f>
        <v>0</v>
      </c>
      <c r="C3135" t="s">
        <v>12724</v>
      </c>
      <c r="D3135">
        <v>2024</v>
      </c>
      <c r="E3135" t="s">
        <v>183</v>
      </c>
      <c r="F3135" t="s">
        <v>15</v>
      </c>
      <c r="G3135" t="s">
        <v>16</v>
      </c>
      <c r="H3135" t="s">
        <v>17</v>
      </c>
      <c r="I3135" t="s">
        <v>18</v>
      </c>
      <c r="J3135" t="s">
        <v>12851</v>
      </c>
      <c r="K3135" t="s">
        <v>12852</v>
      </c>
      <c r="L3135" t="s">
        <v>12853</v>
      </c>
      <c r="M3135" t="s">
        <v>12854</v>
      </c>
    </row>
    <row r="3136" spans="1:13">
      <c r="A3136">
        <v>3135</v>
      </c>
      <c r="B3136">
        <f>"074"</f>
        <v>0</v>
      </c>
      <c r="C3136" t="s">
        <v>12724</v>
      </c>
      <c r="D3136">
        <v>2024</v>
      </c>
      <c r="E3136" t="s">
        <v>218</v>
      </c>
      <c r="F3136" t="s">
        <v>15</v>
      </c>
      <c r="G3136" t="s">
        <v>16</v>
      </c>
      <c r="H3136" t="s">
        <v>17</v>
      </c>
      <c r="I3136" t="s">
        <v>18</v>
      </c>
      <c r="J3136" t="s">
        <v>12855</v>
      </c>
      <c r="K3136" t="s">
        <v>12856</v>
      </c>
      <c r="L3136" t="s">
        <v>12857</v>
      </c>
      <c r="M3136" t="s">
        <v>12858</v>
      </c>
    </row>
    <row r="3137" spans="1:13">
      <c r="A3137">
        <v>3136</v>
      </c>
      <c r="B3137">
        <f>"074"</f>
        <v>0</v>
      </c>
      <c r="C3137" t="s">
        <v>12724</v>
      </c>
      <c r="D3137">
        <v>2024</v>
      </c>
      <c r="E3137" t="s">
        <v>253</v>
      </c>
      <c r="F3137" t="s">
        <v>15</v>
      </c>
      <c r="G3137" t="s">
        <v>16</v>
      </c>
      <c r="H3137" t="s">
        <v>17</v>
      </c>
      <c r="I3137" t="s">
        <v>18</v>
      </c>
      <c r="J3137" t="s">
        <v>12859</v>
      </c>
      <c r="K3137" t="s">
        <v>12860</v>
      </c>
      <c r="L3137" t="s">
        <v>12861</v>
      </c>
      <c r="M3137" t="s">
        <v>12862</v>
      </c>
    </row>
    <row r="3138" spans="1:13">
      <c r="A3138">
        <v>3137</v>
      </c>
      <c r="B3138">
        <f>"074"</f>
        <v>0</v>
      </c>
      <c r="C3138" t="s">
        <v>12724</v>
      </c>
      <c r="D3138">
        <v>2024</v>
      </c>
      <c r="E3138" t="s">
        <v>303</v>
      </c>
      <c r="F3138" t="s">
        <v>15</v>
      </c>
      <c r="G3138" t="s">
        <v>16</v>
      </c>
      <c r="H3138" t="s">
        <v>17</v>
      </c>
      <c r="I3138" t="s">
        <v>18</v>
      </c>
      <c r="J3138" t="s">
        <v>12863</v>
      </c>
      <c r="K3138" t="s">
        <v>12864</v>
      </c>
      <c r="L3138" t="s">
        <v>12865</v>
      </c>
      <c r="M3138" t="s">
        <v>12866</v>
      </c>
    </row>
    <row r="3139" spans="1:13">
      <c r="A3139">
        <v>3138</v>
      </c>
      <c r="B3139">
        <f>"074"</f>
        <v>0</v>
      </c>
      <c r="C3139" t="s">
        <v>12724</v>
      </c>
      <c r="D3139">
        <v>2024</v>
      </c>
      <c r="E3139" t="s">
        <v>692</v>
      </c>
      <c r="F3139" t="s">
        <v>15</v>
      </c>
      <c r="G3139" t="s">
        <v>16</v>
      </c>
      <c r="H3139" t="s">
        <v>17</v>
      </c>
      <c r="I3139" t="s">
        <v>18</v>
      </c>
      <c r="J3139" t="s">
        <v>12867</v>
      </c>
      <c r="K3139" t="s">
        <v>12868</v>
      </c>
      <c r="L3139" t="s">
        <v>12869</v>
      </c>
      <c r="M3139" t="s">
        <v>12870</v>
      </c>
    </row>
    <row r="3140" spans="1:13">
      <c r="A3140">
        <v>3139</v>
      </c>
      <c r="B3140">
        <f>"075"</f>
        <v>0</v>
      </c>
      <c r="C3140" t="s">
        <v>12871</v>
      </c>
      <c r="D3140">
        <v>2024</v>
      </c>
      <c r="E3140" t="s">
        <v>419</v>
      </c>
      <c r="F3140" t="s">
        <v>15</v>
      </c>
      <c r="G3140" t="s">
        <v>16</v>
      </c>
      <c r="H3140" t="s">
        <v>17</v>
      </c>
      <c r="I3140" t="s">
        <v>18</v>
      </c>
      <c r="J3140" t="s">
        <v>12872</v>
      </c>
      <c r="K3140" t="s">
        <v>12873</v>
      </c>
      <c r="L3140" t="s">
        <v>12874</v>
      </c>
      <c r="M3140" t="s">
        <v>12875</v>
      </c>
    </row>
    <row r="3141" spans="1:13">
      <c r="A3141">
        <v>3140</v>
      </c>
      <c r="B3141">
        <f>"075"</f>
        <v>0</v>
      </c>
      <c r="C3141" t="s">
        <v>12871</v>
      </c>
      <c r="D3141">
        <v>2024</v>
      </c>
      <c r="E3141" t="s">
        <v>14</v>
      </c>
      <c r="F3141" t="s">
        <v>15</v>
      </c>
      <c r="G3141" t="s">
        <v>16</v>
      </c>
      <c r="H3141" t="s">
        <v>17</v>
      </c>
      <c r="I3141" t="s">
        <v>18</v>
      </c>
      <c r="J3141" t="s">
        <v>12876</v>
      </c>
      <c r="K3141" t="s">
        <v>12877</v>
      </c>
      <c r="L3141" t="s">
        <v>12878</v>
      </c>
      <c r="M3141" t="s">
        <v>12879</v>
      </c>
    </row>
    <row r="3142" spans="1:13">
      <c r="A3142">
        <v>3141</v>
      </c>
      <c r="B3142">
        <f>"075"</f>
        <v>0</v>
      </c>
      <c r="C3142" t="s">
        <v>12871</v>
      </c>
      <c r="D3142">
        <v>2024</v>
      </c>
      <c r="E3142" t="s">
        <v>23</v>
      </c>
      <c r="F3142" t="s">
        <v>15</v>
      </c>
      <c r="G3142" t="s">
        <v>16</v>
      </c>
      <c r="H3142" t="s">
        <v>17</v>
      </c>
      <c r="I3142" t="s">
        <v>18</v>
      </c>
      <c r="J3142" t="s">
        <v>12880</v>
      </c>
      <c r="K3142" t="s">
        <v>12881</v>
      </c>
      <c r="L3142" t="s">
        <v>12882</v>
      </c>
      <c r="M3142" t="s">
        <v>12883</v>
      </c>
    </row>
    <row r="3143" spans="1:13">
      <c r="A3143">
        <v>3142</v>
      </c>
      <c r="B3143">
        <f>"075"</f>
        <v>0</v>
      </c>
      <c r="C3143" t="s">
        <v>12871</v>
      </c>
      <c r="D3143">
        <v>2024</v>
      </c>
      <c r="E3143" t="s">
        <v>28</v>
      </c>
      <c r="F3143" t="s">
        <v>15</v>
      </c>
      <c r="G3143" t="s">
        <v>16</v>
      </c>
      <c r="H3143" t="s">
        <v>17</v>
      </c>
      <c r="I3143" t="s">
        <v>18</v>
      </c>
      <c r="J3143" t="s">
        <v>12884</v>
      </c>
      <c r="K3143" t="s">
        <v>12885</v>
      </c>
      <c r="L3143" t="s">
        <v>12886</v>
      </c>
      <c r="M3143" t="s">
        <v>12887</v>
      </c>
    </row>
    <row r="3144" spans="1:13">
      <c r="A3144">
        <v>3143</v>
      </c>
      <c r="B3144">
        <f>"075"</f>
        <v>0</v>
      </c>
      <c r="C3144" t="s">
        <v>12871</v>
      </c>
      <c r="D3144">
        <v>2024</v>
      </c>
      <c r="E3144" t="s">
        <v>33</v>
      </c>
      <c r="F3144" t="s">
        <v>15</v>
      </c>
      <c r="G3144" t="s">
        <v>16</v>
      </c>
      <c r="H3144" t="s">
        <v>17</v>
      </c>
      <c r="I3144" t="s">
        <v>18</v>
      </c>
      <c r="J3144" t="s">
        <v>12888</v>
      </c>
      <c r="K3144" t="s">
        <v>12889</v>
      </c>
      <c r="L3144" t="s">
        <v>12890</v>
      </c>
      <c r="M3144" t="s">
        <v>12891</v>
      </c>
    </row>
    <row r="3145" spans="1:13">
      <c r="A3145">
        <v>3144</v>
      </c>
      <c r="B3145">
        <f>"075"</f>
        <v>0</v>
      </c>
      <c r="C3145" t="s">
        <v>12871</v>
      </c>
      <c r="D3145">
        <v>2024</v>
      </c>
      <c r="E3145" t="s">
        <v>38</v>
      </c>
      <c r="F3145" t="s">
        <v>15</v>
      </c>
      <c r="G3145" t="s">
        <v>16</v>
      </c>
      <c r="H3145" t="s">
        <v>17</v>
      </c>
      <c r="I3145" t="s">
        <v>18</v>
      </c>
      <c r="J3145" t="s">
        <v>12892</v>
      </c>
      <c r="K3145" t="s">
        <v>12893</v>
      </c>
      <c r="L3145" t="s">
        <v>12894</v>
      </c>
      <c r="M3145" t="s">
        <v>12895</v>
      </c>
    </row>
    <row r="3146" spans="1:13">
      <c r="A3146">
        <v>3145</v>
      </c>
      <c r="B3146">
        <f>"075"</f>
        <v>0</v>
      </c>
      <c r="C3146" t="s">
        <v>12871</v>
      </c>
      <c r="D3146">
        <v>2024</v>
      </c>
      <c r="E3146" t="s">
        <v>43</v>
      </c>
      <c r="F3146" t="s">
        <v>15</v>
      </c>
      <c r="G3146" t="s">
        <v>16</v>
      </c>
      <c r="H3146" t="s">
        <v>17</v>
      </c>
      <c r="I3146" t="s">
        <v>18</v>
      </c>
      <c r="J3146" t="s">
        <v>12896</v>
      </c>
      <c r="K3146" t="s">
        <v>12897</v>
      </c>
      <c r="L3146" t="s">
        <v>12898</v>
      </c>
      <c r="M3146" t="s">
        <v>12899</v>
      </c>
    </row>
    <row r="3147" spans="1:13">
      <c r="A3147">
        <v>3146</v>
      </c>
      <c r="B3147">
        <f>"075"</f>
        <v>0</v>
      </c>
      <c r="C3147" t="s">
        <v>12871</v>
      </c>
      <c r="D3147">
        <v>2024</v>
      </c>
      <c r="E3147" t="s">
        <v>377</v>
      </c>
      <c r="F3147" t="s">
        <v>15</v>
      </c>
      <c r="G3147" t="s">
        <v>16</v>
      </c>
      <c r="H3147" t="s">
        <v>17</v>
      </c>
      <c r="I3147" t="s">
        <v>18</v>
      </c>
      <c r="J3147" t="s">
        <v>12900</v>
      </c>
      <c r="K3147" t="s">
        <v>12901</v>
      </c>
      <c r="L3147" t="s">
        <v>12902</v>
      </c>
      <c r="M3147" t="s">
        <v>12903</v>
      </c>
    </row>
    <row r="3148" spans="1:13">
      <c r="A3148">
        <v>3147</v>
      </c>
      <c r="B3148">
        <f>"075"</f>
        <v>0</v>
      </c>
      <c r="C3148" t="s">
        <v>12871</v>
      </c>
      <c r="D3148">
        <v>2024</v>
      </c>
      <c r="E3148" t="s">
        <v>78</v>
      </c>
      <c r="F3148" t="s">
        <v>15</v>
      </c>
      <c r="G3148" t="s">
        <v>16</v>
      </c>
      <c r="H3148" t="s">
        <v>17</v>
      </c>
      <c r="I3148" t="s">
        <v>18</v>
      </c>
      <c r="J3148" t="s">
        <v>12904</v>
      </c>
      <c r="K3148" t="s">
        <v>12905</v>
      </c>
      <c r="L3148" t="s">
        <v>12906</v>
      </c>
      <c r="M3148" t="s">
        <v>12907</v>
      </c>
    </row>
    <row r="3149" spans="1:13">
      <c r="A3149">
        <v>3148</v>
      </c>
      <c r="B3149">
        <f>"075"</f>
        <v>0</v>
      </c>
      <c r="C3149" t="s">
        <v>12871</v>
      </c>
      <c r="D3149">
        <v>2024</v>
      </c>
      <c r="E3149" t="s">
        <v>473</v>
      </c>
      <c r="F3149" t="s">
        <v>15</v>
      </c>
      <c r="G3149" t="s">
        <v>16</v>
      </c>
      <c r="H3149" t="s">
        <v>17</v>
      </c>
      <c r="I3149" t="s">
        <v>18</v>
      </c>
      <c r="J3149" t="s">
        <v>12908</v>
      </c>
      <c r="K3149" t="s">
        <v>12909</v>
      </c>
      <c r="L3149" t="s">
        <v>12910</v>
      </c>
      <c r="M3149" t="s">
        <v>12911</v>
      </c>
    </row>
    <row r="3150" spans="1:13">
      <c r="A3150">
        <v>3149</v>
      </c>
      <c r="B3150">
        <f>"075"</f>
        <v>0</v>
      </c>
      <c r="C3150" t="s">
        <v>12871</v>
      </c>
      <c r="D3150">
        <v>2024</v>
      </c>
      <c r="E3150" t="s">
        <v>478</v>
      </c>
      <c r="F3150" t="s">
        <v>15</v>
      </c>
      <c r="G3150" t="s">
        <v>16</v>
      </c>
      <c r="H3150" t="s">
        <v>17</v>
      </c>
      <c r="I3150" t="s">
        <v>18</v>
      </c>
      <c r="J3150" t="s">
        <v>12912</v>
      </c>
      <c r="K3150" t="s">
        <v>12913</v>
      </c>
      <c r="L3150" t="s">
        <v>12914</v>
      </c>
      <c r="M3150" t="s">
        <v>12915</v>
      </c>
    </row>
    <row r="3151" spans="1:13">
      <c r="A3151">
        <v>3150</v>
      </c>
      <c r="B3151">
        <f>"075"</f>
        <v>0</v>
      </c>
      <c r="C3151" t="s">
        <v>12871</v>
      </c>
      <c r="D3151">
        <v>2024</v>
      </c>
      <c r="E3151" t="s">
        <v>483</v>
      </c>
      <c r="F3151" t="s">
        <v>15</v>
      </c>
      <c r="G3151" t="s">
        <v>16</v>
      </c>
      <c r="H3151" t="s">
        <v>17</v>
      </c>
      <c r="I3151" t="s">
        <v>18</v>
      </c>
      <c r="J3151" t="s">
        <v>12916</v>
      </c>
      <c r="K3151" t="s">
        <v>12917</v>
      </c>
      <c r="L3151" t="s">
        <v>12918</v>
      </c>
      <c r="M3151" t="s">
        <v>12919</v>
      </c>
    </row>
    <row r="3152" spans="1:13">
      <c r="A3152">
        <v>3151</v>
      </c>
      <c r="B3152">
        <f>"075"</f>
        <v>0</v>
      </c>
      <c r="C3152" t="s">
        <v>12871</v>
      </c>
      <c r="D3152">
        <v>2024</v>
      </c>
      <c r="E3152" t="s">
        <v>83</v>
      </c>
      <c r="F3152" t="s">
        <v>15</v>
      </c>
      <c r="G3152" t="s">
        <v>16</v>
      </c>
      <c r="H3152" t="s">
        <v>17</v>
      </c>
      <c r="I3152" t="s">
        <v>18</v>
      </c>
      <c r="J3152" t="s">
        <v>12920</v>
      </c>
      <c r="K3152" t="s">
        <v>12921</v>
      </c>
      <c r="L3152" t="s">
        <v>12922</v>
      </c>
      <c r="M3152" t="s">
        <v>12923</v>
      </c>
    </row>
    <row r="3153" spans="1:13">
      <c r="A3153">
        <v>3152</v>
      </c>
      <c r="B3153">
        <f>"075"</f>
        <v>0</v>
      </c>
      <c r="C3153" t="s">
        <v>12871</v>
      </c>
      <c r="D3153">
        <v>2024</v>
      </c>
      <c r="E3153" t="s">
        <v>88</v>
      </c>
      <c r="F3153" t="s">
        <v>15</v>
      </c>
      <c r="G3153" t="s">
        <v>16</v>
      </c>
      <c r="H3153" t="s">
        <v>17</v>
      </c>
      <c r="I3153" t="s">
        <v>18</v>
      </c>
      <c r="J3153" t="s">
        <v>12924</v>
      </c>
      <c r="K3153" t="s">
        <v>12925</v>
      </c>
      <c r="L3153" t="s">
        <v>12926</v>
      </c>
      <c r="M3153" t="s">
        <v>12927</v>
      </c>
    </row>
    <row r="3154" spans="1:13">
      <c r="A3154">
        <v>3153</v>
      </c>
      <c r="B3154">
        <f>"075"</f>
        <v>0</v>
      </c>
      <c r="C3154" t="s">
        <v>12871</v>
      </c>
      <c r="D3154">
        <v>2024</v>
      </c>
      <c r="E3154" t="s">
        <v>93</v>
      </c>
      <c r="F3154" t="s">
        <v>15</v>
      </c>
      <c r="G3154" t="s">
        <v>16</v>
      </c>
      <c r="H3154" t="s">
        <v>17</v>
      </c>
      <c r="I3154" t="s">
        <v>18</v>
      </c>
      <c r="J3154" t="s">
        <v>12928</v>
      </c>
      <c r="K3154" t="s">
        <v>12929</v>
      </c>
      <c r="L3154" t="s">
        <v>12930</v>
      </c>
      <c r="M3154" t="s">
        <v>12931</v>
      </c>
    </row>
    <row r="3155" spans="1:13">
      <c r="A3155">
        <v>3154</v>
      </c>
      <c r="B3155">
        <f>"075"</f>
        <v>0</v>
      </c>
      <c r="C3155" t="s">
        <v>12871</v>
      </c>
      <c r="D3155">
        <v>2024</v>
      </c>
      <c r="E3155" t="s">
        <v>504</v>
      </c>
      <c r="F3155" t="s">
        <v>15</v>
      </c>
      <c r="G3155" t="s">
        <v>16</v>
      </c>
      <c r="H3155" t="s">
        <v>17</v>
      </c>
      <c r="I3155" t="s">
        <v>18</v>
      </c>
      <c r="J3155" t="s">
        <v>12932</v>
      </c>
      <c r="K3155" t="s">
        <v>12933</v>
      </c>
      <c r="L3155" t="s">
        <v>12934</v>
      </c>
      <c r="M3155" t="s">
        <v>12935</v>
      </c>
    </row>
    <row r="3156" spans="1:13">
      <c r="A3156">
        <v>3155</v>
      </c>
      <c r="B3156">
        <f>"075"</f>
        <v>0</v>
      </c>
      <c r="C3156" t="s">
        <v>12871</v>
      </c>
      <c r="D3156">
        <v>2024</v>
      </c>
      <c r="E3156" t="s">
        <v>509</v>
      </c>
      <c r="F3156" t="s">
        <v>15</v>
      </c>
      <c r="G3156" t="s">
        <v>16</v>
      </c>
      <c r="H3156" t="s">
        <v>17</v>
      </c>
      <c r="I3156" t="s">
        <v>18</v>
      </c>
      <c r="J3156" t="s">
        <v>12936</v>
      </c>
      <c r="K3156" t="s">
        <v>12937</v>
      </c>
      <c r="L3156" t="s">
        <v>12938</v>
      </c>
      <c r="M3156" t="s">
        <v>12939</v>
      </c>
    </row>
    <row r="3157" spans="1:13">
      <c r="A3157">
        <v>3156</v>
      </c>
      <c r="B3157">
        <f>"075"</f>
        <v>0</v>
      </c>
      <c r="C3157" t="s">
        <v>12871</v>
      </c>
      <c r="D3157">
        <v>2024</v>
      </c>
      <c r="E3157" t="s">
        <v>103</v>
      </c>
      <c r="F3157" t="s">
        <v>15</v>
      </c>
      <c r="G3157" t="s">
        <v>16</v>
      </c>
      <c r="H3157" t="s">
        <v>17</v>
      </c>
      <c r="I3157" t="s">
        <v>18</v>
      </c>
      <c r="J3157" t="s">
        <v>12940</v>
      </c>
      <c r="K3157" t="s">
        <v>12941</v>
      </c>
      <c r="L3157" t="s">
        <v>12942</v>
      </c>
      <c r="M3157" t="s">
        <v>12943</v>
      </c>
    </row>
    <row r="3158" spans="1:13">
      <c r="A3158">
        <v>3157</v>
      </c>
      <c r="B3158">
        <f>"075"</f>
        <v>0</v>
      </c>
      <c r="C3158" t="s">
        <v>12871</v>
      </c>
      <c r="D3158">
        <v>2024</v>
      </c>
      <c r="E3158" t="s">
        <v>108</v>
      </c>
      <c r="F3158" t="s">
        <v>15</v>
      </c>
      <c r="G3158" t="s">
        <v>16</v>
      </c>
      <c r="H3158" t="s">
        <v>17</v>
      </c>
      <c r="I3158" t="s">
        <v>18</v>
      </c>
      <c r="J3158" t="s">
        <v>12944</v>
      </c>
      <c r="K3158" t="s">
        <v>12945</v>
      </c>
      <c r="L3158" t="s">
        <v>12946</v>
      </c>
      <c r="M3158" t="s">
        <v>12947</v>
      </c>
    </row>
    <row r="3159" spans="1:13">
      <c r="A3159">
        <v>3158</v>
      </c>
      <c r="B3159">
        <f>"075"</f>
        <v>0</v>
      </c>
      <c r="C3159" t="s">
        <v>12871</v>
      </c>
      <c r="D3159">
        <v>2024</v>
      </c>
      <c r="E3159" t="s">
        <v>113</v>
      </c>
      <c r="F3159" t="s">
        <v>15</v>
      </c>
      <c r="G3159" t="s">
        <v>16</v>
      </c>
      <c r="H3159" t="s">
        <v>17</v>
      </c>
      <c r="I3159" t="s">
        <v>18</v>
      </c>
      <c r="J3159" t="s">
        <v>12948</v>
      </c>
      <c r="K3159" t="s">
        <v>12949</v>
      </c>
      <c r="L3159" t="s">
        <v>12950</v>
      </c>
      <c r="M3159" t="s">
        <v>12951</v>
      </c>
    </row>
    <row r="3160" spans="1:13">
      <c r="A3160">
        <v>3159</v>
      </c>
      <c r="B3160">
        <f>"075"</f>
        <v>0</v>
      </c>
      <c r="C3160" t="s">
        <v>12871</v>
      </c>
      <c r="D3160">
        <v>2024</v>
      </c>
      <c r="E3160" t="s">
        <v>118</v>
      </c>
      <c r="F3160" t="s">
        <v>15</v>
      </c>
      <c r="G3160" t="s">
        <v>16</v>
      </c>
      <c r="H3160" t="s">
        <v>17</v>
      </c>
      <c r="I3160" t="s">
        <v>18</v>
      </c>
      <c r="J3160" t="s">
        <v>12952</v>
      </c>
      <c r="K3160" t="s">
        <v>12953</v>
      </c>
      <c r="L3160" t="s">
        <v>12954</v>
      </c>
      <c r="M3160" t="s">
        <v>12955</v>
      </c>
    </row>
    <row r="3161" spans="1:13">
      <c r="A3161">
        <v>3160</v>
      </c>
      <c r="B3161">
        <f>"075"</f>
        <v>0</v>
      </c>
      <c r="C3161" t="s">
        <v>12871</v>
      </c>
      <c r="D3161">
        <v>2024</v>
      </c>
      <c r="E3161" t="s">
        <v>692</v>
      </c>
      <c r="F3161" t="s">
        <v>15</v>
      </c>
      <c r="G3161" t="s">
        <v>16</v>
      </c>
      <c r="H3161" t="s">
        <v>17</v>
      </c>
      <c r="I3161" t="s">
        <v>18</v>
      </c>
      <c r="J3161" t="s">
        <v>12956</v>
      </c>
      <c r="K3161" t="s">
        <v>12957</v>
      </c>
      <c r="L3161" t="s">
        <v>12958</v>
      </c>
      <c r="M3161" t="s">
        <v>12959</v>
      </c>
    </row>
    <row r="3162" spans="1:13">
      <c r="A3162">
        <v>3161</v>
      </c>
      <c r="B3162">
        <f>"083"</f>
        <v>0</v>
      </c>
      <c r="C3162" t="s">
        <v>12960</v>
      </c>
      <c r="D3162">
        <v>2024</v>
      </c>
      <c r="E3162" t="s">
        <v>419</v>
      </c>
      <c r="F3162" t="s">
        <v>15</v>
      </c>
      <c r="G3162" t="s">
        <v>16</v>
      </c>
      <c r="H3162" t="s">
        <v>17</v>
      </c>
      <c r="I3162" t="s">
        <v>18</v>
      </c>
      <c r="J3162" t="s">
        <v>12961</v>
      </c>
      <c r="K3162" t="s">
        <v>12962</v>
      </c>
      <c r="L3162" t="s">
        <v>12963</v>
      </c>
      <c r="M3162" t="s">
        <v>12964</v>
      </c>
    </row>
    <row r="3163" spans="1:13">
      <c r="A3163">
        <v>3162</v>
      </c>
      <c r="B3163">
        <f>"083"</f>
        <v>0</v>
      </c>
      <c r="C3163" t="s">
        <v>12960</v>
      </c>
      <c r="D3163">
        <v>2024</v>
      </c>
      <c r="E3163" t="s">
        <v>14</v>
      </c>
      <c r="F3163" t="s">
        <v>15</v>
      </c>
      <c r="G3163" t="s">
        <v>16</v>
      </c>
      <c r="H3163" t="s">
        <v>17</v>
      </c>
      <c r="I3163" t="s">
        <v>18</v>
      </c>
      <c r="J3163" t="s">
        <v>12965</v>
      </c>
      <c r="K3163" t="s">
        <v>12966</v>
      </c>
      <c r="L3163" t="s">
        <v>12967</v>
      </c>
      <c r="M3163" t="s">
        <v>12968</v>
      </c>
    </row>
    <row r="3164" spans="1:13">
      <c r="A3164">
        <v>3163</v>
      </c>
      <c r="B3164">
        <f>"083"</f>
        <v>0</v>
      </c>
      <c r="C3164" t="s">
        <v>12960</v>
      </c>
      <c r="D3164">
        <v>2024</v>
      </c>
      <c r="E3164" t="s">
        <v>23</v>
      </c>
      <c r="F3164" t="s">
        <v>15</v>
      </c>
      <c r="G3164" t="s">
        <v>16</v>
      </c>
      <c r="H3164" t="s">
        <v>17</v>
      </c>
      <c r="I3164" t="s">
        <v>18</v>
      </c>
      <c r="J3164" t="s">
        <v>12969</v>
      </c>
      <c r="K3164" t="s">
        <v>12970</v>
      </c>
      <c r="L3164" t="s">
        <v>12971</v>
      </c>
      <c r="M3164" t="s">
        <v>12972</v>
      </c>
    </row>
    <row r="3165" spans="1:13">
      <c r="A3165">
        <v>3164</v>
      </c>
      <c r="B3165">
        <f>"083"</f>
        <v>0</v>
      </c>
      <c r="C3165" t="s">
        <v>12960</v>
      </c>
      <c r="D3165">
        <v>2024</v>
      </c>
      <c r="E3165" t="s">
        <v>28</v>
      </c>
      <c r="F3165" t="s">
        <v>15</v>
      </c>
      <c r="G3165" t="s">
        <v>16</v>
      </c>
      <c r="H3165" t="s">
        <v>17</v>
      </c>
      <c r="I3165" t="s">
        <v>18</v>
      </c>
      <c r="J3165" t="s">
        <v>12973</v>
      </c>
      <c r="K3165" t="s">
        <v>12974</v>
      </c>
      <c r="L3165" t="s">
        <v>12975</v>
      </c>
      <c r="M3165" t="s">
        <v>12976</v>
      </c>
    </row>
    <row r="3166" spans="1:13">
      <c r="A3166">
        <v>3165</v>
      </c>
      <c r="B3166">
        <f>"083"</f>
        <v>0</v>
      </c>
      <c r="C3166" t="s">
        <v>12960</v>
      </c>
      <c r="D3166">
        <v>2024</v>
      </c>
      <c r="E3166" t="s">
        <v>33</v>
      </c>
      <c r="F3166" t="s">
        <v>15</v>
      </c>
      <c r="G3166" t="s">
        <v>16</v>
      </c>
      <c r="H3166" t="s">
        <v>17</v>
      </c>
      <c r="I3166" t="s">
        <v>18</v>
      </c>
      <c r="J3166" t="s">
        <v>12977</v>
      </c>
      <c r="K3166" t="s">
        <v>12978</v>
      </c>
      <c r="L3166" t="s">
        <v>12979</v>
      </c>
      <c r="M3166" t="s">
        <v>12980</v>
      </c>
    </row>
    <row r="3167" spans="1:13">
      <c r="A3167">
        <v>3166</v>
      </c>
      <c r="B3167">
        <f>"083"</f>
        <v>0</v>
      </c>
      <c r="C3167" t="s">
        <v>12960</v>
      </c>
      <c r="D3167">
        <v>2024</v>
      </c>
      <c r="E3167" t="s">
        <v>38</v>
      </c>
      <c r="F3167" t="s">
        <v>15</v>
      </c>
      <c r="G3167" t="s">
        <v>16</v>
      </c>
      <c r="H3167" t="s">
        <v>17</v>
      </c>
      <c r="I3167" t="s">
        <v>18</v>
      </c>
      <c r="J3167" t="s">
        <v>12981</v>
      </c>
      <c r="K3167" t="s">
        <v>12982</v>
      </c>
      <c r="L3167" t="s">
        <v>12983</v>
      </c>
      <c r="M3167" t="s">
        <v>12984</v>
      </c>
    </row>
    <row r="3168" spans="1:13">
      <c r="A3168">
        <v>3167</v>
      </c>
      <c r="B3168">
        <f>"083"</f>
        <v>0</v>
      </c>
      <c r="C3168" t="s">
        <v>12960</v>
      </c>
      <c r="D3168">
        <v>2024</v>
      </c>
      <c r="E3168" t="s">
        <v>43</v>
      </c>
      <c r="F3168" t="s">
        <v>15</v>
      </c>
      <c r="G3168" t="s">
        <v>16</v>
      </c>
      <c r="H3168" t="s">
        <v>17</v>
      </c>
      <c r="I3168" t="s">
        <v>18</v>
      </c>
      <c r="J3168" t="s">
        <v>12985</v>
      </c>
      <c r="K3168" t="s">
        <v>12986</v>
      </c>
      <c r="L3168" t="s">
        <v>12987</v>
      </c>
      <c r="M3168" t="s">
        <v>12988</v>
      </c>
    </row>
    <row r="3169" spans="1:13">
      <c r="A3169">
        <v>3168</v>
      </c>
      <c r="B3169">
        <f>"083"</f>
        <v>0</v>
      </c>
      <c r="C3169" t="s">
        <v>12960</v>
      </c>
      <c r="D3169">
        <v>2024</v>
      </c>
      <c r="E3169" t="s">
        <v>377</v>
      </c>
      <c r="F3169" t="s">
        <v>15</v>
      </c>
      <c r="G3169" t="s">
        <v>16</v>
      </c>
      <c r="H3169" t="s">
        <v>17</v>
      </c>
      <c r="I3169" t="s">
        <v>18</v>
      </c>
      <c r="J3169" t="s">
        <v>12989</v>
      </c>
      <c r="K3169" t="s">
        <v>12990</v>
      </c>
      <c r="L3169" t="s">
        <v>12991</v>
      </c>
      <c r="M3169" t="s">
        <v>12992</v>
      </c>
    </row>
    <row r="3170" spans="1:13">
      <c r="A3170">
        <v>3169</v>
      </c>
      <c r="B3170">
        <f>"083"</f>
        <v>0</v>
      </c>
      <c r="C3170" t="s">
        <v>12960</v>
      </c>
      <c r="D3170">
        <v>2024</v>
      </c>
      <c r="E3170" t="s">
        <v>48</v>
      </c>
      <c r="F3170" t="s">
        <v>15</v>
      </c>
      <c r="G3170" t="s">
        <v>16</v>
      </c>
      <c r="H3170" t="s">
        <v>17</v>
      </c>
      <c r="I3170" t="s">
        <v>18</v>
      </c>
      <c r="J3170" t="s">
        <v>12993</v>
      </c>
      <c r="K3170" t="s">
        <v>12994</v>
      </c>
      <c r="L3170" t="s">
        <v>12995</v>
      </c>
      <c r="M3170" t="s">
        <v>12996</v>
      </c>
    </row>
    <row r="3171" spans="1:13">
      <c r="A3171">
        <v>3170</v>
      </c>
      <c r="B3171">
        <f>"083"</f>
        <v>0</v>
      </c>
      <c r="C3171" t="s">
        <v>12960</v>
      </c>
      <c r="D3171">
        <v>2024</v>
      </c>
      <c r="E3171" t="s">
        <v>53</v>
      </c>
      <c r="F3171" t="s">
        <v>15</v>
      </c>
      <c r="G3171" t="s">
        <v>16</v>
      </c>
      <c r="H3171" t="s">
        <v>17</v>
      </c>
      <c r="I3171" t="s">
        <v>18</v>
      </c>
      <c r="J3171" t="s">
        <v>12997</v>
      </c>
      <c r="K3171" t="s">
        <v>12998</v>
      </c>
      <c r="L3171" t="s">
        <v>12999</v>
      </c>
      <c r="M3171" t="s">
        <v>13000</v>
      </c>
    </row>
    <row r="3172" spans="1:13">
      <c r="A3172">
        <v>3171</v>
      </c>
      <c r="B3172">
        <f>"083"</f>
        <v>0</v>
      </c>
      <c r="C3172" t="s">
        <v>12960</v>
      </c>
      <c r="D3172">
        <v>2024</v>
      </c>
      <c r="E3172" t="s">
        <v>456</v>
      </c>
      <c r="F3172" t="s">
        <v>15</v>
      </c>
      <c r="G3172" t="s">
        <v>16</v>
      </c>
      <c r="H3172" t="s">
        <v>17</v>
      </c>
      <c r="I3172" t="s">
        <v>18</v>
      </c>
      <c r="J3172" t="s">
        <v>13001</v>
      </c>
      <c r="K3172" t="s">
        <v>13002</v>
      </c>
      <c r="L3172" t="s">
        <v>13003</v>
      </c>
      <c r="M3172" t="s">
        <v>13004</v>
      </c>
    </row>
    <row r="3173" spans="1:13">
      <c r="A3173">
        <v>3172</v>
      </c>
      <c r="B3173">
        <f>"083"</f>
        <v>0</v>
      </c>
      <c r="C3173" t="s">
        <v>12960</v>
      </c>
      <c r="D3173">
        <v>2024</v>
      </c>
      <c r="E3173" t="s">
        <v>58</v>
      </c>
      <c r="F3173" t="s">
        <v>15</v>
      </c>
      <c r="G3173" t="s">
        <v>16</v>
      </c>
      <c r="H3173" t="s">
        <v>17</v>
      </c>
      <c r="I3173" t="s">
        <v>18</v>
      </c>
      <c r="J3173" t="s">
        <v>13005</v>
      </c>
      <c r="K3173" t="s">
        <v>13006</v>
      </c>
      <c r="L3173" t="s">
        <v>13007</v>
      </c>
      <c r="M3173" t="s">
        <v>13008</v>
      </c>
    </row>
    <row r="3174" spans="1:13">
      <c r="A3174">
        <v>3173</v>
      </c>
      <c r="B3174">
        <f>"083"</f>
        <v>0</v>
      </c>
      <c r="C3174" t="s">
        <v>12960</v>
      </c>
      <c r="D3174">
        <v>2024</v>
      </c>
      <c r="E3174" t="s">
        <v>63</v>
      </c>
      <c r="F3174" t="s">
        <v>15</v>
      </c>
      <c r="G3174" t="s">
        <v>16</v>
      </c>
      <c r="H3174" t="s">
        <v>17</v>
      </c>
      <c r="I3174" t="s">
        <v>18</v>
      </c>
      <c r="J3174" t="s">
        <v>13009</v>
      </c>
      <c r="K3174" t="s">
        <v>13010</v>
      </c>
      <c r="L3174" t="s">
        <v>13011</v>
      </c>
      <c r="M3174" t="s">
        <v>13012</v>
      </c>
    </row>
    <row r="3175" spans="1:13">
      <c r="A3175">
        <v>3174</v>
      </c>
      <c r="B3175">
        <f>"083"</f>
        <v>0</v>
      </c>
      <c r="C3175" t="s">
        <v>12960</v>
      </c>
      <c r="D3175">
        <v>2024</v>
      </c>
      <c r="E3175" t="s">
        <v>68</v>
      </c>
      <c r="F3175" t="s">
        <v>15</v>
      </c>
      <c r="G3175" t="s">
        <v>16</v>
      </c>
      <c r="H3175" t="s">
        <v>17</v>
      </c>
      <c r="I3175" t="s">
        <v>18</v>
      </c>
      <c r="J3175" t="s">
        <v>13013</v>
      </c>
      <c r="K3175" t="s">
        <v>13014</v>
      </c>
      <c r="L3175" t="s">
        <v>13015</v>
      </c>
      <c r="M3175" t="s">
        <v>13016</v>
      </c>
    </row>
    <row r="3176" spans="1:13">
      <c r="A3176">
        <v>3175</v>
      </c>
      <c r="B3176">
        <f>"083"</f>
        <v>0</v>
      </c>
      <c r="C3176" t="s">
        <v>12960</v>
      </c>
      <c r="D3176">
        <v>2024</v>
      </c>
      <c r="E3176" t="s">
        <v>73</v>
      </c>
      <c r="F3176" t="s">
        <v>15</v>
      </c>
      <c r="G3176" t="s">
        <v>16</v>
      </c>
      <c r="H3176" t="s">
        <v>17</v>
      </c>
      <c r="I3176" t="s">
        <v>18</v>
      </c>
      <c r="J3176" t="s">
        <v>13017</v>
      </c>
      <c r="K3176" t="s">
        <v>13018</v>
      </c>
      <c r="L3176" t="s">
        <v>13019</v>
      </c>
      <c r="M3176" t="s">
        <v>13020</v>
      </c>
    </row>
    <row r="3177" spans="1:13">
      <c r="A3177">
        <v>3176</v>
      </c>
      <c r="B3177">
        <f>"083"</f>
        <v>0</v>
      </c>
      <c r="C3177" t="s">
        <v>12960</v>
      </c>
      <c r="D3177">
        <v>2024</v>
      </c>
      <c r="E3177" t="s">
        <v>78</v>
      </c>
      <c r="F3177" t="s">
        <v>15</v>
      </c>
      <c r="G3177" t="s">
        <v>16</v>
      </c>
      <c r="H3177" t="s">
        <v>17</v>
      </c>
      <c r="I3177" t="s">
        <v>18</v>
      </c>
      <c r="J3177" t="s">
        <v>13021</v>
      </c>
      <c r="K3177" t="s">
        <v>13022</v>
      </c>
      <c r="L3177" t="s">
        <v>13023</v>
      </c>
      <c r="M3177" t="s">
        <v>13024</v>
      </c>
    </row>
    <row r="3178" spans="1:13">
      <c r="A3178">
        <v>3177</v>
      </c>
      <c r="B3178">
        <f>"083"</f>
        <v>0</v>
      </c>
      <c r="C3178" t="s">
        <v>12960</v>
      </c>
      <c r="D3178">
        <v>2024</v>
      </c>
      <c r="E3178" t="s">
        <v>473</v>
      </c>
      <c r="F3178" t="s">
        <v>15</v>
      </c>
      <c r="G3178" t="s">
        <v>16</v>
      </c>
      <c r="H3178" t="s">
        <v>17</v>
      </c>
      <c r="I3178" t="s">
        <v>18</v>
      </c>
      <c r="J3178" t="s">
        <v>13025</v>
      </c>
      <c r="K3178" t="s">
        <v>13026</v>
      </c>
      <c r="L3178" t="s">
        <v>13027</v>
      </c>
      <c r="M3178" t="s">
        <v>13028</v>
      </c>
    </row>
    <row r="3179" spans="1:13">
      <c r="A3179">
        <v>3178</v>
      </c>
      <c r="B3179">
        <f>"083"</f>
        <v>0</v>
      </c>
      <c r="C3179" t="s">
        <v>12960</v>
      </c>
      <c r="D3179">
        <v>2024</v>
      </c>
      <c r="E3179" t="s">
        <v>478</v>
      </c>
      <c r="F3179" t="s">
        <v>15</v>
      </c>
      <c r="G3179" t="s">
        <v>16</v>
      </c>
      <c r="H3179" t="s">
        <v>17</v>
      </c>
      <c r="I3179" t="s">
        <v>18</v>
      </c>
      <c r="J3179" t="s">
        <v>13029</v>
      </c>
      <c r="K3179" t="s">
        <v>13030</v>
      </c>
      <c r="L3179" t="s">
        <v>13031</v>
      </c>
      <c r="M3179" t="s">
        <v>13032</v>
      </c>
    </row>
    <row r="3180" spans="1:13">
      <c r="A3180">
        <v>3179</v>
      </c>
      <c r="B3180">
        <f>"083"</f>
        <v>0</v>
      </c>
      <c r="C3180" t="s">
        <v>12960</v>
      </c>
      <c r="D3180">
        <v>2024</v>
      </c>
      <c r="E3180" t="s">
        <v>483</v>
      </c>
      <c r="F3180" t="s">
        <v>15</v>
      </c>
      <c r="G3180" t="s">
        <v>16</v>
      </c>
      <c r="H3180" t="s">
        <v>17</v>
      </c>
      <c r="I3180" t="s">
        <v>18</v>
      </c>
      <c r="J3180" t="s">
        <v>13033</v>
      </c>
      <c r="K3180" t="s">
        <v>13034</v>
      </c>
      <c r="L3180" t="s">
        <v>13035</v>
      </c>
      <c r="M3180" t="s">
        <v>13036</v>
      </c>
    </row>
    <row r="3181" spans="1:13">
      <c r="A3181">
        <v>3180</v>
      </c>
      <c r="B3181">
        <f>"083"</f>
        <v>0</v>
      </c>
      <c r="C3181" t="s">
        <v>12960</v>
      </c>
      <c r="D3181">
        <v>2024</v>
      </c>
      <c r="E3181" t="s">
        <v>83</v>
      </c>
      <c r="F3181" t="s">
        <v>15</v>
      </c>
      <c r="G3181" t="s">
        <v>16</v>
      </c>
      <c r="H3181" t="s">
        <v>17</v>
      </c>
      <c r="I3181" t="s">
        <v>18</v>
      </c>
      <c r="J3181" t="s">
        <v>13037</v>
      </c>
      <c r="K3181" t="s">
        <v>13038</v>
      </c>
      <c r="L3181" t="s">
        <v>13039</v>
      </c>
      <c r="M3181" t="s">
        <v>13040</v>
      </c>
    </row>
    <row r="3182" spans="1:13">
      <c r="A3182">
        <v>3181</v>
      </c>
      <c r="B3182">
        <f>"083"</f>
        <v>0</v>
      </c>
      <c r="C3182" t="s">
        <v>12960</v>
      </c>
      <c r="D3182">
        <v>2024</v>
      </c>
      <c r="E3182" t="s">
        <v>88</v>
      </c>
      <c r="F3182" t="s">
        <v>15</v>
      </c>
      <c r="G3182" t="s">
        <v>16</v>
      </c>
      <c r="H3182" t="s">
        <v>17</v>
      </c>
      <c r="I3182" t="s">
        <v>18</v>
      </c>
      <c r="J3182" t="s">
        <v>13041</v>
      </c>
      <c r="K3182" t="s">
        <v>13042</v>
      </c>
      <c r="L3182" t="s">
        <v>13043</v>
      </c>
      <c r="M3182" t="s">
        <v>13044</v>
      </c>
    </row>
    <row r="3183" spans="1:13">
      <c r="A3183">
        <v>3182</v>
      </c>
      <c r="B3183">
        <f>"083"</f>
        <v>0</v>
      </c>
      <c r="C3183" t="s">
        <v>12960</v>
      </c>
      <c r="D3183">
        <v>2024</v>
      </c>
      <c r="E3183" t="s">
        <v>93</v>
      </c>
      <c r="F3183" t="s">
        <v>15</v>
      </c>
      <c r="G3183" t="s">
        <v>16</v>
      </c>
      <c r="H3183" t="s">
        <v>17</v>
      </c>
      <c r="I3183" t="s">
        <v>18</v>
      </c>
      <c r="J3183" t="s">
        <v>13045</v>
      </c>
      <c r="K3183" t="s">
        <v>13046</v>
      </c>
      <c r="L3183" t="s">
        <v>13047</v>
      </c>
      <c r="M3183" t="s">
        <v>13048</v>
      </c>
    </row>
    <row r="3184" spans="1:13">
      <c r="A3184">
        <v>3183</v>
      </c>
      <c r="B3184">
        <f>"083"</f>
        <v>0</v>
      </c>
      <c r="C3184" t="s">
        <v>12960</v>
      </c>
      <c r="D3184">
        <v>2024</v>
      </c>
      <c r="E3184" t="s">
        <v>98</v>
      </c>
      <c r="F3184" t="s">
        <v>15</v>
      </c>
      <c r="G3184" t="s">
        <v>16</v>
      </c>
      <c r="H3184" t="s">
        <v>17</v>
      </c>
      <c r="I3184" t="s">
        <v>18</v>
      </c>
      <c r="J3184" t="s">
        <v>13049</v>
      </c>
      <c r="K3184" t="s">
        <v>13050</v>
      </c>
      <c r="L3184" t="s">
        <v>13051</v>
      </c>
      <c r="M3184" t="s">
        <v>13052</v>
      </c>
    </row>
    <row r="3185" spans="1:13">
      <c r="A3185">
        <v>3184</v>
      </c>
      <c r="B3185">
        <f>"083"</f>
        <v>0</v>
      </c>
      <c r="C3185" t="s">
        <v>12960</v>
      </c>
      <c r="D3185">
        <v>2024</v>
      </c>
      <c r="E3185" t="s">
        <v>509</v>
      </c>
      <c r="F3185" t="s">
        <v>15</v>
      </c>
      <c r="G3185" t="s">
        <v>16</v>
      </c>
      <c r="H3185" t="s">
        <v>17</v>
      </c>
      <c r="I3185" t="s">
        <v>18</v>
      </c>
      <c r="J3185" t="s">
        <v>13053</v>
      </c>
      <c r="K3185" t="s">
        <v>13054</v>
      </c>
      <c r="L3185" t="s">
        <v>13055</v>
      </c>
      <c r="M3185" t="s">
        <v>13056</v>
      </c>
    </row>
    <row r="3186" spans="1:13">
      <c r="A3186">
        <v>3185</v>
      </c>
      <c r="B3186">
        <f>"083"</f>
        <v>0</v>
      </c>
      <c r="C3186" t="s">
        <v>12960</v>
      </c>
      <c r="D3186">
        <v>2024</v>
      </c>
      <c r="E3186" t="s">
        <v>103</v>
      </c>
      <c r="F3186" t="s">
        <v>15</v>
      </c>
      <c r="G3186" t="s">
        <v>16</v>
      </c>
      <c r="H3186" t="s">
        <v>17</v>
      </c>
      <c r="I3186" t="s">
        <v>18</v>
      </c>
      <c r="J3186" t="s">
        <v>13057</v>
      </c>
      <c r="K3186" t="s">
        <v>13058</v>
      </c>
      <c r="L3186" t="s">
        <v>13059</v>
      </c>
      <c r="M3186" t="s">
        <v>13060</v>
      </c>
    </row>
    <row r="3187" spans="1:13">
      <c r="A3187">
        <v>3186</v>
      </c>
      <c r="B3187">
        <f>"083"</f>
        <v>0</v>
      </c>
      <c r="C3187" t="s">
        <v>12960</v>
      </c>
      <c r="D3187">
        <v>2024</v>
      </c>
      <c r="E3187" t="s">
        <v>108</v>
      </c>
      <c r="F3187" t="s">
        <v>15</v>
      </c>
      <c r="G3187" t="s">
        <v>16</v>
      </c>
      <c r="H3187" t="s">
        <v>17</v>
      </c>
      <c r="I3187" t="s">
        <v>18</v>
      </c>
      <c r="J3187" t="s">
        <v>13061</v>
      </c>
      <c r="K3187" t="s">
        <v>13062</v>
      </c>
      <c r="L3187" t="s">
        <v>13063</v>
      </c>
      <c r="M3187" t="s">
        <v>13064</v>
      </c>
    </row>
    <row r="3188" spans="1:13">
      <c r="A3188">
        <v>3187</v>
      </c>
      <c r="B3188">
        <f>"083"</f>
        <v>0</v>
      </c>
      <c r="C3188" t="s">
        <v>12960</v>
      </c>
      <c r="D3188">
        <v>2024</v>
      </c>
      <c r="E3188" t="s">
        <v>118</v>
      </c>
      <c r="F3188" t="s">
        <v>15</v>
      </c>
      <c r="G3188" t="s">
        <v>16</v>
      </c>
      <c r="H3188" t="s">
        <v>17</v>
      </c>
      <c r="I3188" t="s">
        <v>18</v>
      </c>
      <c r="J3188" t="s">
        <v>13065</v>
      </c>
      <c r="K3188" t="s">
        <v>13066</v>
      </c>
      <c r="L3188" t="s">
        <v>13067</v>
      </c>
      <c r="M3188" t="s">
        <v>13068</v>
      </c>
    </row>
    <row r="3189" spans="1:13">
      <c r="A3189">
        <v>3188</v>
      </c>
      <c r="B3189">
        <f>"083"</f>
        <v>0</v>
      </c>
      <c r="C3189" t="s">
        <v>12960</v>
      </c>
      <c r="D3189">
        <v>2024</v>
      </c>
      <c r="E3189" t="s">
        <v>534</v>
      </c>
      <c r="F3189" t="s">
        <v>15</v>
      </c>
      <c r="G3189" t="s">
        <v>16</v>
      </c>
      <c r="H3189" t="s">
        <v>17</v>
      </c>
      <c r="I3189" t="s">
        <v>18</v>
      </c>
      <c r="J3189" t="s">
        <v>13069</v>
      </c>
      <c r="K3189" t="s">
        <v>13070</v>
      </c>
      <c r="L3189" t="s">
        <v>13071</v>
      </c>
      <c r="M3189" t="s">
        <v>13072</v>
      </c>
    </row>
    <row r="3190" spans="1:13">
      <c r="A3190">
        <v>3189</v>
      </c>
      <c r="B3190">
        <f>"083"</f>
        <v>0</v>
      </c>
      <c r="C3190" t="s">
        <v>12960</v>
      </c>
      <c r="D3190">
        <v>2024</v>
      </c>
      <c r="E3190" t="s">
        <v>138</v>
      </c>
      <c r="F3190" t="s">
        <v>15</v>
      </c>
      <c r="G3190" t="s">
        <v>16</v>
      </c>
      <c r="H3190" t="s">
        <v>17</v>
      </c>
      <c r="I3190" t="s">
        <v>18</v>
      </c>
      <c r="J3190" t="s">
        <v>13073</v>
      </c>
      <c r="K3190" t="s">
        <v>13074</v>
      </c>
      <c r="L3190" t="s">
        <v>13075</v>
      </c>
      <c r="M3190" t="s">
        <v>13076</v>
      </c>
    </row>
    <row r="3191" spans="1:13">
      <c r="A3191">
        <v>3190</v>
      </c>
      <c r="B3191">
        <f>"083"</f>
        <v>0</v>
      </c>
      <c r="C3191" t="s">
        <v>12960</v>
      </c>
      <c r="D3191">
        <v>2024</v>
      </c>
      <c r="E3191" t="s">
        <v>1759</v>
      </c>
      <c r="F3191" t="s">
        <v>15</v>
      </c>
      <c r="G3191" t="s">
        <v>16</v>
      </c>
      <c r="H3191" t="s">
        <v>17</v>
      </c>
      <c r="I3191" t="s">
        <v>18</v>
      </c>
      <c r="J3191" t="s">
        <v>13077</v>
      </c>
      <c r="K3191" t="s">
        <v>13078</v>
      </c>
      <c r="L3191" t="s">
        <v>13079</v>
      </c>
      <c r="M3191" t="s">
        <v>13080</v>
      </c>
    </row>
    <row r="3192" spans="1:13">
      <c r="A3192">
        <v>3191</v>
      </c>
      <c r="B3192">
        <f>"083"</f>
        <v>0</v>
      </c>
      <c r="C3192" t="s">
        <v>12960</v>
      </c>
      <c r="D3192">
        <v>2024</v>
      </c>
      <c r="E3192" t="s">
        <v>551</v>
      </c>
      <c r="F3192" t="s">
        <v>15</v>
      </c>
      <c r="G3192" t="s">
        <v>16</v>
      </c>
      <c r="H3192" t="s">
        <v>17</v>
      </c>
      <c r="I3192" t="s">
        <v>18</v>
      </c>
      <c r="J3192" t="s">
        <v>13081</v>
      </c>
      <c r="K3192" t="s">
        <v>13082</v>
      </c>
      <c r="L3192" t="s">
        <v>13083</v>
      </c>
      <c r="M3192" t="s">
        <v>13084</v>
      </c>
    </row>
    <row r="3193" spans="1:13">
      <c r="A3193">
        <v>3192</v>
      </c>
      <c r="B3193">
        <f>"083"</f>
        <v>0</v>
      </c>
      <c r="C3193" t="s">
        <v>12960</v>
      </c>
      <c r="D3193">
        <v>2024</v>
      </c>
      <c r="E3193" t="s">
        <v>153</v>
      </c>
      <c r="F3193" t="s">
        <v>15</v>
      </c>
      <c r="G3193" t="s">
        <v>16</v>
      </c>
      <c r="H3193" t="s">
        <v>17</v>
      </c>
      <c r="I3193" t="s">
        <v>18</v>
      </c>
      <c r="J3193" t="s">
        <v>13085</v>
      </c>
      <c r="K3193" t="s">
        <v>13086</v>
      </c>
      <c r="L3193" t="s">
        <v>13087</v>
      </c>
      <c r="M3193" t="s">
        <v>13088</v>
      </c>
    </row>
    <row r="3194" spans="1:13">
      <c r="A3194">
        <v>3193</v>
      </c>
      <c r="B3194">
        <f>"083"</f>
        <v>0</v>
      </c>
      <c r="C3194" t="s">
        <v>12960</v>
      </c>
      <c r="D3194">
        <v>2024</v>
      </c>
      <c r="E3194" t="s">
        <v>158</v>
      </c>
      <c r="F3194" t="s">
        <v>15</v>
      </c>
      <c r="G3194" t="s">
        <v>16</v>
      </c>
      <c r="H3194" t="s">
        <v>17</v>
      </c>
      <c r="I3194" t="s">
        <v>18</v>
      </c>
      <c r="J3194" t="s">
        <v>13089</v>
      </c>
      <c r="K3194" t="s">
        <v>13090</v>
      </c>
      <c r="L3194" t="s">
        <v>13091</v>
      </c>
      <c r="M3194" t="s">
        <v>13092</v>
      </c>
    </row>
    <row r="3195" spans="1:13">
      <c r="A3195">
        <v>3194</v>
      </c>
      <c r="B3195">
        <f>"083"</f>
        <v>0</v>
      </c>
      <c r="C3195" t="s">
        <v>12960</v>
      </c>
      <c r="D3195">
        <v>2024</v>
      </c>
      <c r="E3195" t="s">
        <v>163</v>
      </c>
      <c r="F3195" t="s">
        <v>15</v>
      </c>
      <c r="G3195" t="s">
        <v>16</v>
      </c>
      <c r="H3195" t="s">
        <v>17</v>
      </c>
      <c r="I3195" t="s">
        <v>18</v>
      </c>
      <c r="J3195" t="s">
        <v>13093</v>
      </c>
      <c r="K3195" t="s">
        <v>13094</v>
      </c>
      <c r="L3195" t="s">
        <v>13095</v>
      </c>
      <c r="M3195" t="s">
        <v>13096</v>
      </c>
    </row>
    <row r="3196" spans="1:13">
      <c r="A3196">
        <v>3195</v>
      </c>
      <c r="B3196">
        <f>"083"</f>
        <v>0</v>
      </c>
      <c r="C3196" t="s">
        <v>12960</v>
      </c>
      <c r="D3196">
        <v>2024</v>
      </c>
      <c r="E3196" t="s">
        <v>168</v>
      </c>
      <c r="F3196" t="s">
        <v>15</v>
      </c>
      <c r="G3196" t="s">
        <v>16</v>
      </c>
      <c r="H3196" t="s">
        <v>17</v>
      </c>
      <c r="I3196" t="s">
        <v>18</v>
      </c>
      <c r="J3196" t="s">
        <v>13097</v>
      </c>
      <c r="K3196" t="s">
        <v>13098</v>
      </c>
      <c r="L3196" t="s">
        <v>13099</v>
      </c>
      <c r="M3196" t="s">
        <v>13100</v>
      </c>
    </row>
    <row r="3197" spans="1:13">
      <c r="A3197">
        <v>3196</v>
      </c>
      <c r="B3197">
        <f>"083"</f>
        <v>0</v>
      </c>
      <c r="C3197" t="s">
        <v>12960</v>
      </c>
      <c r="D3197">
        <v>2024</v>
      </c>
      <c r="E3197" t="s">
        <v>173</v>
      </c>
      <c r="F3197" t="s">
        <v>15</v>
      </c>
      <c r="G3197" t="s">
        <v>16</v>
      </c>
      <c r="H3197" t="s">
        <v>17</v>
      </c>
      <c r="I3197" t="s">
        <v>18</v>
      </c>
      <c r="J3197" t="s">
        <v>13101</v>
      </c>
      <c r="K3197" t="s">
        <v>13102</v>
      </c>
      <c r="L3197" t="s">
        <v>13103</v>
      </c>
      <c r="M3197" t="s">
        <v>13104</v>
      </c>
    </row>
    <row r="3198" spans="1:13">
      <c r="A3198">
        <v>3197</v>
      </c>
      <c r="B3198">
        <f>"083"</f>
        <v>0</v>
      </c>
      <c r="C3198" t="s">
        <v>12960</v>
      </c>
      <c r="D3198">
        <v>2024</v>
      </c>
      <c r="E3198" t="s">
        <v>178</v>
      </c>
      <c r="F3198" t="s">
        <v>15</v>
      </c>
      <c r="G3198" t="s">
        <v>16</v>
      </c>
      <c r="H3198" t="s">
        <v>17</v>
      </c>
      <c r="I3198" t="s">
        <v>18</v>
      </c>
      <c r="J3198" t="s">
        <v>13105</v>
      </c>
      <c r="K3198" t="s">
        <v>13106</v>
      </c>
      <c r="L3198" t="s">
        <v>13107</v>
      </c>
      <c r="M3198" t="s">
        <v>13108</v>
      </c>
    </row>
    <row r="3199" spans="1:13">
      <c r="A3199">
        <v>3198</v>
      </c>
      <c r="B3199">
        <f>"083"</f>
        <v>0</v>
      </c>
      <c r="C3199" t="s">
        <v>12960</v>
      </c>
      <c r="D3199">
        <v>2024</v>
      </c>
      <c r="E3199" t="s">
        <v>183</v>
      </c>
      <c r="F3199" t="s">
        <v>15</v>
      </c>
      <c r="G3199" t="s">
        <v>16</v>
      </c>
      <c r="H3199" t="s">
        <v>17</v>
      </c>
      <c r="I3199" t="s">
        <v>18</v>
      </c>
      <c r="J3199" t="s">
        <v>13109</v>
      </c>
      <c r="K3199" t="s">
        <v>13110</v>
      </c>
      <c r="L3199" t="s">
        <v>13111</v>
      </c>
      <c r="M3199" t="s">
        <v>13112</v>
      </c>
    </row>
    <row r="3200" spans="1:13">
      <c r="A3200">
        <v>3199</v>
      </c>
      <c r="B3200">
        <f>"083"</f>
        <v>0</v>
      </c>
      <c r="C3200" t="s">
        <v>12960</v>
      </c>
      <c r="D3200">
        <v>2024</v>
      </c>
      <c r="E3200" t="s">
        <v>384</v>
      </c>
      <c r="F3200" t="s">
        <v>15</v>
      </c>
      <c r="G3200" t="s">
        <v>16</v>
      </c>
      <c r="H3200" t="s">
        <v>17</v>
      </c>
      <c r="I3200" t="s">
        <v>18</v>
      </c>
      <c r="J3200" t="s">
        <v>13113</v>
      </c>
      <c r="K3200" t="s">
        <v>13114</v>
      </c>
      <c r="L3200" t="s">
        <v>11204</v>
      </c>
      <c r="M3200" t="s">
        <v>13115</v>
      </c>
    </row>
    <row r="3201" spans="1:13">
      <c r="A3201">
        <v>3200</v>
      </c>
      <c r="B3201">
        <f>"083"</f>
        <v>0</v>
      </c>
      <c r="C3201" t="s">
        <v>12960</v>
      </c>
      <c r="D3201">
        <v>2024</v>
      </c>
      <c r="E3201" t="s">
        <v>188</v>
      </c>
      <c r="F3201" t="s">
        <v>15</v>
      </c>
      <c r="G3201" t="s">
        <v>16</v>
      </c>
      <c r="H3201" t="s">
        <v>17</v>
      </c>
      <c r="I3201" t="s">
        <v>18</v>
      </c>
      <c r="J3201" t="s">
        <v>13116</v>
      </c>
      <c r="K3201" t="s">
        <v>13117</v>
      </c>
      <c r="L3201" t="s">
        <v>13118</v>
      </c>
      <c r="M3201" t="s">
        <v>13119</v>
      </c>
    </row>
    <row r="3202" spans="1:13">
      <c r="A3202">
        <v>3201</v>
      </c>
      <c r="B3202">
        <f>"083"</f>
        <v>0</v>
      </c>
      <c r="C3202" t="s">
        <v>12960</v>
      </c>
      <c r="D3202">
        <v>2024</v>
      </c>
      <c r="E3202" t="s">
        <v>193</v>
      </c>
      <c r="F3202" t="s">
        <v>15</v>
      </c>
      <c r="G3202" t="s">
        <v>16</v>
      </c>
      <c r="H3202" t="s">
        <v>17</v>
      </c>
      <c r="I3202" t="s">
        <v>18</v>
      </c>
      <c r="J3202" t="s">
        <v>13120</v>
      </c>
      <c r="K3202" t="s">
        <v>13121</v>
      </c>
      <c r="L3202" t="s">
        <v>13122</v>
      </c>
      <c r="M3202" t="s">
        <v>13123</v>
      </c>
    </row>
    <row r="3203" spans="1:13">
      <c r="A3203">
        <v>3202</v>
      </c>
      <c r="B3203">
        <f>"083"</f>
        <v>0</v>
      </c>
      <c r="C3203" t="s">
        <v>12960</v>
      </c>
      <c r="D3203">
        <v>2024</v>
      </c>
      <c r="E3203" t="s">
        <v>198</v>
      </c>
      <c r="F3203" t="s">
        <v>15</v>
      </c>
      <c r="G3203" t="s">
        <v>16</v>
      </c>
      <c r="H3203" t="s">
        <v>17</v>
      </c>
      <c r="I3203" t="s">
        <v>18</v>
      </c>
      <c r="J3203" t="s">
        <v>13124</v>
      </c>
      <c r="K3203" t="s">
        <v>13125</v>
      </c>
      <c r="L3203" t="s">
        <v>13126</v>
      </c>
      <c r="M3203" t="s">
        <v>13127</v>
      </c>
    </row>
    <row r="3204" spans="1:13">
      <c r="A3204">
        <v>3203</v>
      </c>
      <c r="B3204">
        <f>"083"</f>
        <v>0</v>
      </c>
      <c r="C3204" t="s">
        <v>12960</v>
      </c>
      <c r="D3204">
        <v>2024</v>
      </c>
      <c r="E3204" t="s">
        <v>203</v>
      </c>
      <c r="F3204" t="s">
        <v>15</v>
      </c>
      <c r="G3204" t="s">
        <v>16</v>
      </c>
      <c r="H3204" t="s">
        <v>17</v>
      </c>
      <c r="I3204" t="s">
        <v>18</v>
      </c>
      <c r="J3204" t="s">
        <v>13128</v>
      </c>
      <c r="K3204" t="s">
        <v>13129</v>
      </c>
      <c r="L3204" t="s">
        <v>13130</v>
      </c>
      <c r="M3204" t="s">
        <v>13131</v>
      </c>
    </row>
    <row r="3205" spans="1:13">
      <c r="A3205">
        <v>3204</v>
      </c>
      <c r="B3205">
        <f>"083"</f>
        <v>0</v>
      </c>
      <c r="C3205" t="s">
        <v>12960</v>
      </c>
      <c r="D3205">
        <v>2024</v>
      </c>
      <c r="E3205" t="s">
        <v>218</v>
      </c>
      <c r="F3205" t="s">
        <v>15</v>
      </c>
      <c r="G3205" t="s">
        <v>16</v>
      </c>
      <c r="H3205" t="s">
        <v>17</v>
      </c>
      <c r="I3205" t="s">
        <v>18</v>
      </c>
      <c r="J3205" t="s">
        <v>13132</v>
      </c>
      <c r="K3205" t="s">
        <v>13133</v>
      </c>
      <c r="L3205" t="s">
        <v>13134</v>
      </c>
      <c r="M3205" t="s">
        <v>13135</v>
      </c>
    </row>
    <row r="3206" spans="1:13">
      <c r="A3206">
        <v>3205</v>
      </c>
      <c r="B3206">
        <f>"083"</f>
        <v>0</v>
      </c>
      <c r="C3206" t="s">
        <v>12960</v>
      </c>
      <c r="D3206">
        <v>2024</v>
      </c>
      <c r="E3206" t="s">
        <v>253</v>
      </c>
      <c r="F3206" t="s">
        <v>15</v>
      </c>
      <c r="G3206" t="s">
        <v>16</v>
      </c>
      <c r="H3206" t="s">
        <v>17</v>
      </c>
      <c r="I3206" t="s">
        <v>18</v>
      </c>
      <c r="J3206" t="s">
        <v>13136</v>
      </c>
      <c r="K3206" t="s">
        <v>13137</v>
      </c>
      <c r="L3206" t="s">
        <v>13138</v>
      </c>
      <c r="M3206" t="s">
        <v>13139</v>
      </c>
    </row>
    <row r="3207" spans="1:13">
      <c r="A3207">
        <v>3206</v>
      </c>
      <c r="B3207">
        <f>"083"</f>
        <v>0</v>
      </c>
      <c r="C3207" t="s">
        <v>12960</v>
      </c>
      <c r="D3207">
        <v>2024</v>
      </c>
      <c r="E3207" t="s">
        <v>303</v>
      </c>
      <c r="F3207" t="s">
        <v>15</v>
      </c>
      <c r="G3207" t="s">
        <v>16</v>
      </c>
      <c r="H3207" t="s">
        <v>17</v>
      </c>
      <c r="I3207" t="s">
        <v>18</v>
      </c>
      <c r="J3207" t="s">
        <v>13140</v>
      </c>
      <c r="K3207" t="s">
        <v>13141</v>
      </c>
      <c r="L3207" t="s">
        <v>13142</v>
      </c>
      <c r="M3207" t="s">
        <v>13143</v>
      </c>
    </row>
    <row r="3208" spans="1:13">
      <c r="A3208">
        <v>3207</v>
      </c>
      <c r="B3208">
        <f>"083"</f>
        <v>0</v>
      </c>
      <c r="C3208" t="s">
        <v>12960</v>
      </c>
      <c r="D3208">
        <v>2024</v>
      </c>
      <c r="E3208" t="s">
        <v>692</v>
      </c>
      <c r="F3208" t="s">
        <v>15</v>
      </c>
      <c r="G3208" t="s">
        <v>16</v>
      </c>
      <c r="H3208" t="s">
        <v>17</v>
      </c>
      <c r="I3208" t="s">
        <v>18</v>
      </c>
      <c r="J3208" t="s">
        <v>13144</v>
      </c>
      <c r="K3208" t="s">
        <v>13145</v>
      </c>
      <c r="L3208" t="s">
        <v>13146</v>
      </c>
      <c r="M3208" t="s">
        <v>13147</v>
      </c>
    </row>
    <row r="3209" spans="1:13">
      <c r="A3209">
        <v>3208</v>
      </c>
      <c r="B3209">
        <f>"077"</f>
        <v>0</v>
      </c>
      <c r="C3209" t="s">
        <v>13148</v>
      </c>
      <c r="D3209">
        <v>2024</v>
      </c>
      <c r="E3209" t="s">
        <v>419</v>
      </c>
      <c r="F3209" t="s">
        <v>15</v>
      </c>
      <c r="G3209" t="s">
        <v>16</v>
      </c>
      <c r="H3209" t="s">
        <v>17</v>
      </c>
      <c r="I3209" t="s">
        <v>18</v>
      </c>
      <c r="J3209" t="s">
        <v>13149</v>
      </c>
      <c r="K3209" t="s">
        <v>13150</v>
      </c>
      <c r="L3209" t="s">
        <v>13151</v>
      </c>
      <c r="M3209" t="s">
        <v>13152</v>
      </c>
    </row>
    <row r="3210" spans="1:13">
      <c r="A3210">
        <v>3209</v>
      </c>
      <c r="B3210">
        <f>"077"</f>
        <v>0</v>
      </c>
      <c r="C3210" t="s">
        <v>13148</v>
      </c>
      <c r="D3210">
        <v>2024</v>
      </c>
      <c r="E3210" t="s">
        <v>14</v>
      </c>
      <c r="F3210" t="s">
        <v>15</v>
      </c>
      <c r="G3210" t="s">
        <v>16</v>
      </c>
      <c r="H3210" t="s">
        <v>17</v>
      </c>
      <c r="I3210" t="s">
        <v>18</v>
      </c>
      <c r="J3210" t="s">
        <v>13153</v>
      </c>
      <c r="K3210" t="s">
        <v>13154</v>
      </c>
      <c r="L3210" t="s">
        <v>13155</v>
      </c>
      <c r="M3210" t="s">
        <v>13156</v>
      </c>
    </row>
    <row r="3211" spans="1:13">
      <c r="A3211">
        <v>3210</v>
      </c>
      <c r="B3211">
        <f>"077"</f>
        <v>0</v>
      </c>
      <c r="C3211" t="s">
        <v>13148</v>
      </c>
      <c r="D3211">
        <v>2024</v>
      </c>
      <c r="E3211" t="s">
        <v>28</v>
      </c>
      <c r="F3211" t="s">
        <v>15</v>
      </c>
      <c r="G3211" t="s">
        <v>16</v>
      </c>
      <c r="H3211" t="s">
        <v>17</v>
      </c>
      <c r="I3211" t="s">
        <v>18</v>
      </c>
      <c r="J3211" t="s">
        <v>13157</v>
      </c>
      <c r="K3211" t="s">
        <v>13158</v>
      </c>
      <c r="L3211" t="s">
        <v>13159</v>
      </c>
      <c r="M3211" t="s">
        <v>13160</v>
      </c>
    </row>
    <row r="3212" spans="1:13">
      <c r="A3212">
        <v>3211</v>
      </c>
      <c r="B3212">
        <f>"077"</f>
        <v>0</v>
      </c>
      <c r="C3212" t="s">
        <v>13148</v>
      </c>
      <c r="D3212">
        <v>2024</v>
      </c>
      <c r="E3212" t="s">
        <v>33</v>
      </c>
      <c r="F3212" t="s">
        <v>15</v>
      </c>
      <c r="G3212" t="s">
        <v>16</v>
      </c>
      <c r="H3212" t="s">
        <v>17</v>
      </c>
      <c r="I3212" t="s">
        <v>18</v>
      </c>
      <c r="J3212" t="s">
        <v>13161</v>
      </c>
      <c r="K3212" t="s">
        <v>13162</v>
      </c>
      <c r="L3212" t="s">
        <v>13163</v>
      </c>
      <c r="M3212" t="s">
        <v>13164</v>
      </c>
    </row>
    <row r="3213" spans="1:13">
      <c r="A3213">
        <v>3212</v>
      </c>
      <c r="B3213">
        <f>"077"</f>
        <v>0</v>
      </c>
      <c r="C3213" t="s">
        <v>13148</v>
      </c>
      <c r="D3213">
        <v>2024</v>
      </c>
      <c r="E3213" t="s">
        <v>38</v>
      </c>
      <c r="F3213" t="s">
        <v>15</v>
      </c>
      <c r="G3213" t="s">
        <v>16</v>
      </c>
      <c r="H3213" t="s">
        <v>17</v>
      </c>
      <c r="I3213" t="s">
        <v>18</v>
      </c>
      <c r="J3213" t="s">
        <v>13165</v>
      </c>
      <c r="K3213" t="s">
        <v>13166</v>
      </c>
      <c r="L3213" t="s">
        <v>13167</v>
      </c>
      <c r="M3213" t="s">
        <v>13168</v>
      </c>
    </row>
    <row r="3214" spans="1:13">
      <c r="A3214">
        <v>3213</v>
      </c>
      <c r="B3214">
        <f>"077"</f>
        <v>0</v>
      </c>
      <c r="C3214" t="s">
        <v>13148</v>
      </c>
      <c r="D3214">
        <v>2024</v>
      </c>
      <c r="E3214" t="s">
        <v>43</v>
      </c>
      <c r="F3214" t="s">
        <v>15</v>
      </c>
      <c r="G3214" t="s">
        <v>16</v>
      </c>
      <c r="H3214" t="s">
        <v>17</v>
      </c>
      <c r="I3214" t="s">
        <v>18</v>
      </c>
      <c r="J3214" t="s">
        <v>13169</v>
      </c>
      <c r="K3214" t="s">
        <v>13170</v>
      </c>
      <c r="L3214" t="s">
        <v>13171</v>
      </c>
      <c r="M3214" t="s">
        <v>13172</v>
      </c>
    </row>
    <row r="3215" spans="1:13">
      <c r="A3215">
        <v>3214</v>
      </c>
      <c r="B3215">
        <f>"077"</f>
        <v>0</v>
      </c>
      <c r="C3215" t="s">
        <v>13148</v>
      </c>
      <c r="D3215">
        <v>2024</v>
      </c>
      <c r="E3215" t="s">
        <v>377</v>
      </c>
      <c r="F3215" t="s">
        <v>15</v>
      </c>
      <c r="G3215" t="s">
        <v>16</v>
      </c>
      <c r="H3215" t="s">
        <v>17</v>
      </c>
      <c r="I3215" t="s">
        <v>18</v>
      </c>
      <c r="J3215" t="s">
        <v>13173</v>
      </c>
      <c r="K3215" t="s">
        <v>13174</v>
      </c>
      <c r="L3215" t="s">
        <v>13175</v>
      </c>
      <c r="M3215" t="s">
        <v>13176</v>
      </c>
    </row>
    <row r="3216" spans="1:13">
      <c r="A3216">
        <v>3215</v>
      </c>
      <c r="B3216">
        <f>"077"</f>
        <v>0</v>
      </c>
      <c r="C3216" t="s">
        <v>13148</v>
      </c>
      <c r="D3216">
        <v>2024</v>
      </c>
      <c r="E3216" t="s">
        <v>48</v>
      </c>
      <c r="F3216" t="s">
        <v>15</v>
      </c>
      <c r="G3216" t="s">
        <v>16</v>
      </c>
      <c r="H3216" t="s">
        <v>17</v>
      </c>
      <c r="I3216" t="s">
        <v>18</v>
      </c>
      <c r="J3216" t="s">
        <v>13177</v>
      </c>
      <c r="K3216" t="s">
        <v>13178</v>
      </c>
      <c r="L3216" t="s">
        <v>13179</v>
      </c>
      <c r="M3216" t="s">
        <v>13180</v>
      </c>
    </row>
    <row r="3217" spans="1:13">
      <c r="A3217">
        <v>3216</v>
      </c>
      <c r="B3217">
        <f>"077"</f>
        <v>0</v>
      </c>
      <c r="C3217" t="s">
        <v>13148</v>
      </c>
      <c r="D3217">
        <v>2024</v>
      </c>
      <c r="E3217" t="s">
        <v>53</v>
      </c>
      <c r="F3217" t="s">
        <v>15</v>
      </c>
      <c r="G3217" t="s">
        <v>16</v>
      </c>
      <c r="H3217" t="s">
        <v>17</v>
      </c>
      <c r="I3217" t="s">
        <v>18</v>
      </c>
      <c r="J3217" t="s">
        <v>13181</v>
      </c>
      <c r="K3217" t="s">
        <v>13182</v>
      </c>
      <c r="L3217" t="s">
        <v>13183</v>
      </c>
      <c r="M3217" t="s">
        <v>13184</v>
      </c>
    </row>
    <row r="3218" spans="1:13">
      <c r="A3218">
        <v>3217</v>
      </c>
      <c r="B3218">
        <f>"077"</f>
        <v>0</v>
      </c>
      <c r="C3218" t="s">
        <v>13148</v>
      </c>
      <c r="D3218">
        <v>2024</v>
      </c>
      <c r="E3218" t="s">
        <v>58</v>
      </c>
      <c r="F3218" t="s">
        <v>15</v>
      </c>
      <c r="G3218" t="s">
        <v>16</v>
      </c>
      <c r="H3218" t="s">
        <v>17</v>
      </c>
      <c r="I3218" t="s">
        <v>18</v>
      </c>
      <c r="J3218" t="s">
        <v>13185</v>
      </c>
      <c r="K3218" t="s">
        <v>13186</v>
      </c>
      <c r="L3218" t="s">
        <v>13187</v>
      </c>
      <c r="M3218" t="s">
        <v>13188</v>
      </c>
    </row>
    <row r="3219" spans="1:13">
      <c r="A3219">
        <v>3218</v>
      </c>
      <c r="B3219">
        <f>"077"</f>
        <v>0</v>
      </c>
      <c r="C3219" t="s">
        <v>13148</v>
      </c>
      <c r="D3219">
        <v>2024</v>
      </c>
      <c r="E3219" t="s">
        <v>63</v>
      </c>
      <c r="F3219" t="s">
        <v>15</v>
      </c>
      <c r="G3219" t="s">
        <v>16</v>
      </c>
      <c r="H3219" t="s">
        <v>17</v>
      </c>
      <c r="I3219" t="s">
        <v>18</v>
      </c>
      <c r="J3219" t="s">
        <v>13189</v>
      </c>
      <c r="K3219" t="s">
        <v>13190</v>
      </c>
      <c r="L3219" t="s">
        <v>13191</v>
      </c>
      <c r="M3219" t="s">
        <v>13192</v>
      </c>
    </row>
    <row r="3220" spans="1:13">
      <c r="A3220">
        <v>3219</v>
      </c>
      <c r="B3220">
        <f>"077"</f>
        <v>0</v>
      </c>
      <c r="C3220" t="s">
        <v>13148</v>
      </c>
      <c r="D3220">
        <v>2024</v>
      </c>
      <c r="E3220" t="s">
        <v>68</v>
      </c>
      <c r="F3220" t="s">
        <v>15</v>
      </c>
      <c r="G3220" t="s">
        <v>16</v>
      </c>
      <c r="H3220" t="s">
        <v>17</v>
      </c>
      <c r="I3220" t="s">
        <v>18</v>
      </c>
      <c r="J3220" t="s">
        <v>13193</v>
      </c>
      <c r="K3220" t="s">
        <v>13194</v>
      </c>
      <c r="L3220" t="s">
        <v>13195</v>
      </c>
      <c r="M3220" t="s">
        <v>13196</v>
      </c>
    </row>
    <row r="3221" spans="1:13">
      <c r="A3221">
        <v>3220</v>
      </c>
      <c r="B3221">
        <f>"077"</f>
        <v>0</v>
      </c>
      <c r="C3221" t="s">
        <v>13148</v>
      </c>
      <c r="D3221">
        <v>2024</v>
      </c>
      <c r="E3221" t="s">
        <v>73</v>
      </c>
      <c r="F3221" t="s">
        <v>15</v>
      </c>
      <c r="G3221" t="s">
        <v>16</v>
      </c>
      <c r="H3221" t="s">
        <v>17</v>
      </c>
      <c r="I3221" t="s">
        <v>18</v>
      </c>
      <c r="J3221" t="s">
        <v>13197</v>
      </c>
      <c r="K3221" t="s">
        <v>13198</v>
      </c>
      <c r="L3221" t="s">
        <v>13199</v>
      </c>
      <c r="M3221" t="s">
        <v>13200</v>
      </c>
    </row>
    <row r="3222" spans="1:13">
      <c r="A3222">
        <v>3221</v>
      </c>
      <c r="B3222">
        <f>"077"</f>
        <v>0</v>
      </c>
      <c r="C3222" t="s">
        <v>13148</v>
      </c>
      <c r="D3222">
        <v>2024</v>
      </c>
      <c r="E3222" t="s">
        <v>473</v>
      </c>
      <c r="F3222" t="s">
        <v>15</v>
      </c>
      <c r="G3222" t="s">
        <v>16</v>
      </c>
      <c r="H3222" t="s">
        <v>17</v>
      </c>
      <c r="I3222" t="s">
        <v>18</v>
      </c>
      <c r="J3222" t="s">
        <v>13201</v>
      </c>
      <c r="K3222" t="s">
        <v>13202</v>
      </c>
      <c r="L3222" t="s">
        <v>13203</v>
      </c>
      <c r="M3222" t="s">
        <v>13204</v>
      </c>
    </row>
    <row r="3223" spans="1:13">
      <c r="A3223">
        <v>3222</v>
      </c>
      <c r="B3223">
        <f>"077"</f>
        <v>0</v>
      </c>
      <c r="C3223" t="s">
        <v>13148</v>
      </c>
      <c r="D3223">
        <v>2024</v>
      </c>
      <c r="E3223" t="s">
        <v>478</v>
      </c>
      <c r="F3223" t="s">
        <v>15</v>
      </c>
      <c r="G3223" t="s">
        <v>16</v>
      </c>
      <c r="H3223" t="s">
        <v>17</v>
      </c>
      <c r="I3223" t="s">
        <v>18</v>
      </c>
      <c r="J3223" t="s">
        <v>13205</v>
      </c>
      <c r="K3223" t="s">
        <v>13206</v>
      </c>
      <c r="L3223" t="s">
        <v>13207</v>
      </c>
      <c r="M3223" t="s">
        <v>13208</v>
      </c>
    </row>
    <row r="3224" spans="1:13">
      <c r="A3224">
        <v>3223</v>
      </c>
      <c r="B3224">
        <f>"077"</f>
        <v>0</v>
      </c>
      <c r="C3224" t="s">
        <v>13148</v>
      </c>
      <c r="D3224">
        <v>2024</v>
      </c>
      <c r="E3224" t="s">
        <v>483</v>
      </c>
      <c r="F3224" t="s">
        <v>15</v>
      </c>
      <c r="G3224" t="s">
        <v>16</v>
      </c>
      <c r="H3224" t="s">
        <v>17</v>
      </c>
      <c r="I3224" t="s">
        <v>18</v>
      </c>
      <c r="J3224" t="s">
        <v>13209</v>
      </c>
      <c r="K3224" t="s">
        <v>13210</v>
      </c>
      <c r="L3224" t="s">
        <v>13211</v>
      </c>
      <c r="M3224" t="s">
        <v>13212</v>
      </c>
    </row>
    <row r="3225" spans="1:13">
      <c r="A3225">
        <v>3224</v>
      </c>
      <c r="B3225">
        <f>"077"</f>
        <v>0</v>
      </c>
      <c r="C3225" t="s">
        <v>13148</v>
      </c>
      <c r="D3225">
        <v>2024</v>
      </c>
      <c r="E3225" t="s">
        <v>83</v>
      </c>
      <c r="F3225" t="s">
        <v>15</v>
      </c>
      <c r="G3225" t="s">
        <v>16</v>
      </c>
      <c r="H3225" t="s">
        <v>17</v>
      </c>
      <c r="I3225" t="s">
        <v>18</v>
      </c>
      <c r="J3225" t="s">
        <v>13213</v>
      </c>
      <c r="K3225" t="s">
        <v>13214</v>
      </c>
      <c r="L3225" t="s">
        <v>13215</v>
      </c>
      <c r="M3225" t="s">
        <v>13216</v>
      </c>
    </row>
    <row r="3226" spans="1:13">
      <c r="A3226">
        <v>3225</v>
      </c>
      <c r="B3226">
        <f>"077"</f>
        <v>0</v>
      </c>
      <c r="C3226" t="s">
        <v>13148</v>
      </c>
      <c r="D3226">
        <v>2024</v>
      </c>
      <c r="E3226" t="s">
        <v>88</v>
      </c>
      <c r="F3226" t="s">
        <v>15</v>
      </c>
      <c r="G3226" t="s">
        <v>16</v>
      </c>
      <c r="H3226" t="s">
        <v>17</v>
      </c>
      <c r="I3226" t="s">
        <v>18</v>
      </c>
      <c r="J3226" t="s">
        <v>13217</v>
      </c>
      <c r="K3226" t="s">
        <v>13218</v>
      </c>
      <c r="L3226" t="s">
        <v>13219</v>
      </c>
      <c r="M3226" t="s">
        <v>13220</v>
      </c>
    </row>
    <row r="3227" spans="1:13">
      <c r="A3227">
        <v>3226</v>
      </c>
      <c r="B3227">
        <f>"077"</f>
        <v>0</v>
      </c>
      <c r="C3227" t="s">
        <v>13148</v>
      </c>
      <c r="D3227">
        <v>2024</v>
      </c>
      <c r="E3227" t="s">
        <v>93</v>
      </c>
      <c r="F3227" t="s">
        <v>15</v>
      </c>
      <c r="G3227" t="s">
        <v>16</v>
      </c>
      <c r="H3227" t="s">
        <v>17</v>
      </c>
      <c r="I3227" t="s">
        <v>18</v>
      </c>
      <c r="J3227" t="s">
        <v>13221</v>
      </c>
      <c r="K3227" t="s">
        <v>13222</v>
      </c>
      <c r="L3227" t="s">
        <v>13223</v>
      </c>
      <c r="M3227" t="s">
        <v>13224</v>
      </c>
    </row>
    <row r="3228" spans="1:13">
      <c r="A3228">
        <v>3227</v>
      </c>
      <c r="B3228">
        <f>"077"</f>
        <v>0</v>
      </c>
      <c r="C3228" t="s">
        <v>13148</v>
      </c>
      <c r="D3228">
        <v>2024</v>
      </c>
      <c r="E3228" t="s">
        <v>98</v>
      </c>
      <c r="F3228" t="s">
        <v>15</v>
      </c>
      <c r="G3228" t="s">
        <v>16</v>
      </c>
      <c r="H3228" t="s">
        <v>17</v>
      </c>
      <c r="I3228" t="s">
        <v>18</v>
      </c>
      <c r="J3228" t="s">
        <v>13225</v>
      </c>
      <c r="K3228" t="s">
        <v>13226</v>
      </c>
      <c r="L3228" t="s">
        <v>4700</v>
      </c>
      <c r="M3228" t="s">
        <v>13227</v>
      </c>
    </row>
    <row r="3229" spans="1:13">
      <c r="A3229">
        <v>3228</v>
      </c>
      <c r="B3229">
        <f>"077"</f>
        <v>0</v>
      </c>
      <c r="C3229" t="s">
        <v>13148</v>
      </c>
      <c r="D3229">
        <v>2024</v>
      </c>
      <c r="E3229" t="s">
        <v>504</v>
      </c>
      <c r="F3229" t="s">
        <v>15</v>
      </c>
      <c r="G3229" t="s">
        <v>16</v>
      </c>
      <c r="H3229" t="s">
        <v>17</v>
      </c>
      <c r="I3229" t="s">
        <v>18</v>
      </c>
      <c r="J3229" t="s">
        <v>13228</v>
      </c>
      <c r="K3229" t="s">
        <v>13229</v>
      </c>
      <c r="L3229" t="s">
        <v>13230</v>
      </c>
      <c r="M3229" t="s">
        <v>13231</v>
      </c>
    </row>
    <row r="3230" spans="1:13">
      <c r="A3230">
        <v>3229</v>
      </c>
      <c r="B3230">
        <f>"077"</f>
        <v>0</v>
      </c>
      <c r="C3230" t="s">
        <v>13148</v>
      </c>
      <c r="D3230">
        <v>2024</v>
      </c>
      <c r="E3230" t="s">
        <v>509</v>
      </c>
      <c r="F3230" t="s">
        <v>15</v>
      </c>
      <c r="G3230" t="s">
        <v>16</v>
      </c>
      <c r="H3230" t="s">
        <v>17</v>
      </c>
      <c r="I3230" t="s">
        <v>18</v>
      </c>
      <c r="J3230" t="s">
        <v>13232</v>
      </c>
      <c r="K3230" t="s">
        <v>13233</v>
      </c>
      <c r="L3230" t="s">
        <v>13234</v>
      </c>
      <c r="M3230" t="s">
        <v>13235</v>
      </c>
    </row>
    <row r="3231" spans="1:13">
      <c r="A3231">
        <v>3230</v>
      </c>
      <c r="B3231">
        <f>"077"</f>
        <v>0</v>
      </c>
      <c r="C3231" t="s">
        <v>13148</v>
      </c>
      <c r="D3231">
        <v>2024</v>
      </c>
      <c r="E3231" t="s">
        <v>138</v>
      </c>
      <c r="F3231" t="s">
        <v>15</v>
      </c>
      <c r="G3231" t="s">
        <v>16</v>
      </c>
      <c r="H3231" t="s">
        <v>17</v>
      </c>
      <c r="I3231" t="s">
        <v>18</v>
      </c>
      <c r="J3231" t="s">
        <v>13236</v>
      </c>
      <c r="K3231" t="s">
        <v>13237</v>
      </c>
      <c r="L3231" t="s">
        <v>13238</v>
      </c>
      <c r="M3231" t="s">
        <v>13239</v>
      </c>
    </row>
    <row r="3232" spans="1:13">
      <c r="A3232">
        <v>3231</v>
      </c>
      <c r="B3232">
        <f>"077"</f>
        <v>0</v>
      </c>
      <c r="C3232" t="s">
        <v>13148</v>
      </c>
      <c r="D3232">
        <v>2024</v>
      </c>
      <c r="E3232" t="s">
        <v>183</v>
      </c>
      <c r="F3232" t="s">
        <v>15</v>
      </c>
      <c r="G3232" t="s">
        <v>16</v>
      </c>
      <c r="H3232" t="s">
        <v>17</v>
      </c>
      <c r="I3232" t="s">
        <v>18</v>
      </c>
      <c r="J3232" t="s">
        <v>13240</v>
      </c>
      <c r="K3232" t="s">
        <v>13241</v>
      </c>
      <c r="L3232" t="s">
        <v>13242</v>
      </c>
      <c r="M3232" t="s">
        <v>13243</v>
      </c>
    </row>
    <row r="3233" spans="1:13">
      <c r="A3233">
        <v>3232</v>
      </c>
      <c r="B3233">
        <f>"077"</f>
        <v>0</v>
      </c>
      <c r="C3233" t="s">
        <v>13148</v>
      </c>
      <c r="D3233">
        <v>2024</v>
      </c>
      <c r="E3233" t="s">
        <v>218</v>
      </c>
      <c r="F3233" t="s">
        <v>15</v>
      </c>
      <c r="G3233" t="s">
        <v>16</v>
      </c>
      <c r="H3233" t="s">
        <v>17</v>
      </c>
      <c r="I3233" t="s">
        <v>18</v>
      </c>
      <c r="J3233" t="s">
        <v>13244</v>
      </c>
      <c r="K3233" t="s">
        <v>13245</v>
      </c>
      <c r="L3233" t="s">
        <v>13246</v>
      </c>
      <c r="M3233" t="s">
        <v>13247</v>
      </c>
    </row>
    <row r="3234" spans="1:13">
      <c r="A3234">
        <v>3233</v>
      </c>
      <c r="B3234">
        <f>"077"</f>
        <v>0</v>
      </c>
      <c r="C3234" t="s">
        <v>13148</v>
      </c>
      <c r="D3234">
        <v>2024</v>
      </c>
      <c r="E3234" t="s">
        <v>253</v>
      </c>
      <c r="F3234" t="s">
        <v>15</v>
      </c>
      <c r="G3234" t="s">
        <v>16</v>
      </c>
      <c r="H3234" t="s">
        <v>17</v>
      </c>
      <c r="I3234" t="s">
        <v>18</v>
      </c>
      <c r="J3234" t="s">
        <v>13248</v>
      </c>
      <c r="K3234" t="s">
        <v>13249</v>
      </c>
      <c r="L3234" t="s">
        <v>13250</v>
      </c>
      <c r="M3234" t="s">
        <v>13251</v>
      </c>
    </row>
    <row r="3235" spans="1:13">
      <c r="A3235">
        <v>3234</v>
      </c>
      <c r="B3235">
        <f>"077"</f>
        <v>0</v>
      </c>
      <c r="C3235" t="s">
        <v>13148</v>
      </c>
      <c r="D3235">
        <v>2024</v>
      </c>
      <c r="E3235" t="s">
        <v>303</v>
      </c>
      <c r="F3235" t="s">
        <v>15</v>
      </c>
      <c r="G3235" t="s">
        <v>16</v>
      </c>
      <c r="H3235" t="s">
        <v>17</v>
      </c>
      <c r="I3235" t="s">
        <v>18</v>
      </c>
      <c r="J3235" t="s">
        <v>13252</v>
      </c>
      <c r="K3235" t="s">
        <v>13253</v>
      </c>
      <c r="L3235" t="s">
        <v>13254</v>
      </c>
      <c r="M3235" t="s">
        <v>13255</v>
      </c>
    </row>
    <row r="3236" spans="1:13">
      <c r="A3236">
        <v>3235</v>
      </c>
      <c r="B3236">
        <f>"077"</f>
        <v>0</v>
      </c>
      <c r="C3236" t="s">
        <v>13148</v>
      </c>
      <c r="D3236">
        <v>2024</v>
      </c>
      <c r="E3236" t="s">
        <v>692</v>
      </c>
      <c r="F3236" t="s">
        <v>15</v>
      </c>
      <c r="G3236" t="s">
        <v>16</v>
      </c>
      <c r="H3236" t="s">
        <v>17</v>
      </c>
      <c r="I3236" t="s">
        <v>18</v>
      </c>
      <c r="J3236" t="s">
        <v>13256</v>
      </c>
      <c r="K3236" t="s">
        <v>13257</v>
      </c>
      <c r="L3236" t="s">
        <v>13258</v>
      </c>
      <c r="M3236" t="s">
        <v>13259</v>
      </c>
    </row>
    <row r="3237" spans="1:13">
      <c r="A3237">
        <v>3236</v>
      </c>
      <c r="B3237">
        <f>"078"</f>
        <v>0</v>
      </c>
      <c r="C3237" t="s">
        <v>13260</v>
      </c>
      <c r="D3237">
        <v>2024</v>
      </c>
      <c r="E3237" t="s">
        <v>14</v>
      </c>
      <c r="F3237" t="s">
        <v>15</v>
      </c>
      <c r="G3237" t="s">
        <v>16</v>
      </c>
      <c r="H3237" t="s">
        <v>17</v>
      </c>
      <c r="I3237" t="s">
        <v>18</v>
      </c>
      <c r="J3237" t="s">
        <v>13261</v>
      </c>
      <c r="K3237" t="s">
        <v>13262</v>
      </c>
      <c r="L3237" t="s">
        <v>13263</v>
      </c>
      <c r="M3237" t="s">
        <v>13264</v>
      </c>
    </row>
    <row r="3238" spans="1:13">
      <c r="A3238">
        <v>3237</v>
      </c>
      <c r="B3238">
        <f>"078"</f>
        <v>0</v>
      </c>
      <c r="C3238" t="s">
        <v>13260</v>
      </c>
      <c r="D3238">
        <v>2024</v>
      </c>
      <c r="E3238" t="s">
        <v>1215</v>
      </c>
      <c r="F3238" t="s">
        <v>15</v>
      </c>
      <c r="G3238" t="s">
        <v>16</v>
      </c>
      <c r="H3238" t="s">
        <v>17</v>
      </c>
      <c r="I3238" t="s">
        <v>18</v>
      </c>
      <c r="J3238" t="s">
        <v>13265</v>
      </c>
      <c r="K3238" t="s">
        <v>13266</v>
      </c>
      <c r="L3238" t="s">
        <v>13267</v>
      </c>
      <c r="M3238" t="s">
        <v>13268</v>
      </c>
    </row>
    <row r="3239" spans="1:13">
      <c r="A3239">
        <v>3238</v>
      </c>
      <c r="B3239">
        <f>"078"</f>
        <v>0</v>
      </c>
      <c r="C3239" t="s">
        <v>13260</v>
      </c>
      <c r="D3239">
        <v>2024</v>
      </c>
      <c r="E3239" t="s">
        <v>1220</v>
      </c>
      <c r="F3239" t="s">
        <v>15</v>
      </c>
      <c r="G3239" t="s">
        <v>16</v>
      </c>
      <c r="H3239" t="s">
        <v>17</v>
      </c>
      <c r="I3239" t="s">
        <v>18</v>
      </c>
      <c r="J3239" t="s">
        <v>13269</v>
      </c>
      <c r="K3239" t="s">
        <v>13270</v>
      </c>
      <c r="L3239" t="s">
        <v>13271</v>
      </c>
      <c r="M3239" t="s">
        <v>13272</v>
      </c>
    </row>
    <row r="3240" spans="1:13">
      <c r="A3240">
        <v>3239</v>
      </c>
      <c r="B3240">
        <f>"078"</f>
        <v>0</v>
      </c>
      <c r="C3240" t="s">
        <v>13260</v>
      </c>
      <c r="D3240">
        <v>2024</v>
      </c>
      <c r="E3240" t="s">
        <v>1225</v>
      </c>
      <c r="F3240" t="s">
        <v>15</v>
      </c>
      <c r="G3240" t="s">
        <v>16</v>
      </c>
      <c r="H3240" t="s">
        <v>17</v>
      </c>
      <c r="I3240" t="s">
        <v>18</v>
      </c>
      <c r="J3240" t="s">
        <v>13273</v>
      </c>
      <c r="K3240" t="s">
        <v>13274</v>
      </c>
      <c r="L3240" t="s">
        <v>13275</v>
      </c>
      <c r="M3240" t="s">
        <v>13276</v>
      </c>
    </row>
    <row r="3241" spans="1:13">
      <c r="A3241">
        <v>3240</v>
      </c>
      <c r="B3241">
        <f>"078"</f>
        <v>0</v>
      </c>
      <c r="C3241" t="s">
        <v>13260</v>
      </c>
      <c r="D3241">
        <v>2024</v>
      </c>
      <c r="E3241" t="s">
        <v>1230</v>
      </c>
      <c r="F3241" t="s">
        <v>15</v>
      </c>
      <c r="G3241" t="s">
        <v>16</v>
      </c>
      <c r="H3241" t="s">
        <v>17</v>
      </c>
      <c r="I3241" t="s">
        <v>18</v>
      </c>
      <c r="J3241" t="s">
        <v>13277</v>
      </c>
      <c r="K3241" t="s">
        <v>13278</v>
      </c>
      <c r="L3241" t="s">
        <v>13279</v>
      </c>
      <c r="M3241" t="s">
        <v>13280</v>
      </c>
    </row>
    <row r="3242" spans="1:13">
      <c r="A3242">
        <v>3241</v>
      </c>
      <c r="B3242">
        <f>"078"</f>
        <v>0</v>
      </c>
      <c r="C3242" t="s">
        <v>13260</v>
      </c>
      <c r="D3242">
        <v>2024</v>
      </c>
      <c r="E3242" t="s">
        <v>2449</v>
      </c>
      <c r="F3242" t="s">
        <v>15</v>
      </c>
      <c r="G3242" t="s">
        <v>16</v>
      </c>
      <c r="H3242" t="s">
        <v>17</v>
      </c>
      <c r="I3242" t="s">
        <v>18</v>
      </c>
      <c r="J3242" t="s">
        <v>13281</v>
      </c>
      <c r="K3242" t="s">
        <v>13282</v>
      </c>
      <c r="L3242" t="s">
        <v>13283</v>
      </c>
      <c r="M3242" t="s">
        <v>13284</v>
      </c>
    </row>
    <row r="3243" spans="1:13">
      <c r="A3243">
        <v>3242</v>
      </c>
      <c r="B3243">
        <f>"078"</f>
        <v>0</v>
      </c>
      <c r="C3243" t="s">
        <v>13260</v>
      </c>
      <c r="D3243">
        <v>2024</v>
      </c>
      <c r="E3243" t="s">
        <v>1235</v>
      </c>
      <c r="F3243" t="s">
        <v>15</v>
      </c>
      <c r="G3243" t="s">
        <v>16</v>
      </c>
      <c r="H3243" t="s">
        <v>17</v>
      </c>
      <c r="I3243" t="s">
        <v>18</v>
      </c>
      <c r="J3243" t="s">
        <v>13285</v>
      </c>
      <c r="K3243" t="s">
        <v>13286</v>
      </c>
      <c r="L3243" t="s">
        <v>13287</v>
      </c>
      <c r="M3243" t="s">
        <v>13288</v>
      </c>
    </row>
    <row r="3244" spans="1:13">
      <c r="A3244">
        <v>3243</v>
      </c>
      <c r="B3244">
        <f>"078"</f>
        <v>0</v>
      </c>
      <c r="C3244" t="s">
        <v>13260</v>
      </c>
      <c r="D3244">
        <v>2024</v>
      </c>
      <c r="E3244" t="s">
        <v>1240</v>
      </c>
      <c r="F3244" t="s">
        <v>15</v>
      </c>
      <c r="G3244" t="s">
        <v>16</v>
      </c>
      <c r="H3244" t="s">
        <v>17</v>
      </c>
      <c r="I3244" t="s">
        <v>18</v>
      </c>
      <c r="J3244" t="s">
        <v>13289</v>
      </c>
      <c r="K3244" t="s">
        <v>13290</v>
      </c>
      <c r="L3244" t="s">
        <v>13291</v>
      </c>
      <c r="M3244" t="s">
        <v>13292</v>
      </c>
    </row>
    <row r="3245" spans="1:13">
      <c r="A3245">
        <v>3244</v>
      </c>
      <c r="B3245">
        <f>"078"</f>
        <v>0</v>
      </c>
      <c r="C3245" t="s">
        <v>13260</v>
      </c>
      <c r="D3245">
        <v>2024</v>
      </c>
      <c r="E3245" t="s">
        <v>23</v>
      </c>
      <c r="F3245" t="s">
        <v>15</v>
      </c>
      <c r="G3245" t="s">
        <v>16</v>
      </c>
      <c r="H3245" t="s">
        <v>17</v>
      </c>
      <c r="I3245" t="s">
        <v>18</v>
      </c>
      <c r="J3245" t="s">
        <v>13293</v>
      </c>
      <c r="K3245" t="s">
        <v>13294</v>
      </c>
      <c r="L3245" t="s">
        <v>13295</v>
      </c>
      <c r="M3245" t="s">
        <v>13296</v>
      </c>
    </row>
    <row r="3246" spans="1:13">
      <c r="A3246">
        <v>3245</v>
      </c>
      <c r="B3246">
        <f>"078"</f>
        <v>0</v>
      </c>
      <c r="C3246" t="s">
        <v>13260</v>
      </c>
      <c r="D3246">
        <v>2024</v>
      </c>
      <c r="E3246" t="s">
        <v>1255</v>
      </c>
      <c r="F3246" t="s">
        <v>15</v>
      </c>
      <c r="G3246" t="s">
        <v>16</v>
      </c>
      <c r="H3246" t="s">
        <v>17</v>
      </c>
      <c r="I3246" t="s">
        <v>18</v>
      </c>
      <c r="J3246" t="s">
        <v>13297</v>
      </c>
      <c r="K3246" t="s">
        <v>13298</v>
      </c>
      <c r="L3246" t="s">
        <v>13299</v>
      </c>
      <c r="M3246" t="s">
        <v>13300</v>
      </c>
    </row>
    <row r="3247" spans="1:13">
      <c r="A3247">
        <v>3246</v>
      </c>
      <c r="B3247">
        <f>"078"</f>
        <v>0</v>
      </c>
      <c r="C3247" t="s">
        <v>13260</v>
      </c>
      <c r="D3247">
        <v>2024</v>
      </c>
      <c r="E3247" t="s">
        <v>1260</v>
      </c>
      <c r="F3247" t="s">
        <v>15</v>
      </c>
      <c r="G3247" t="s">
        <v>16</v>
      </c>
      <c r="H3247" t="s">
        <v>17</v>
      </c>
      <c r="I3247" t="s">
        <v>18</v>
      </c>
      <c r="J3247" t="s">
        <v>13301</v>
      </c>
      <c r="K3247" t="s">
        <v>13302</v>
      </c>
      <c r="L3247" t="s">
        <v>13303</v>
      </c>
      <c r="M3247" t="s">
        <v>13304</v>
      </c>
    </row>
    <row r="3248" spans="1:13">
      <c r="A3248">
        <v>3247</v>
      </c>
      <c r="B3248">
        <f>"078"</f>
        <v>0</v>
      </c>
      <c r="C3248" t="s">
        <v>13260</v>
      </c>
      <c r="D3248">
        <v>2024</v>
      </c>
      <c r="E3248" t="s">
        <v>840</v>
      </c>
      <c r="F3248" t="s">
        <v>15</v>
      </c>
      <c r="G3248" t="s">
        <v>16</v>
      </c>
      <c r="H3248" t="s">
        <v>17</v>
      </c>
      <c r="I3248" t="s">
        <v>18</v>
      </c>
      <c r="J3248" t="s">
        <v>13305</v>
      </c>
      <c r="K3248" t="s">
        <v>13306</v>
      </c>
      <c r="L3248" t="s">
        <v>13307</v>
      </c>
      <c r="M3248" t="s">
        <v>13308</v>
      </c>
    </row>
    <row r="3249" spans="1:13">
      <c r="A3249">
        <v>3248</v>
      </c>
      <c r="B3249">
        <f>"078"</f>
        <v>0</v>
      </c>
      <c r="C3249" t="s">
        <v>13260</v>
      </c>
      <c r="D3249">
        <v>2024</v>
      </c>
      <c r="E3249" t="s">
        <v>1275</v>
      </c>
      <c r="F3249" t="s">
        <v>15</v>
      </c>
      <c r="G3249" t="s">
        <v>16</v>
      </c>
      <c r="H3249" t="s">
        <v>17</v>
      </c>
      <c r="I3249" t="s">
        <v>18</v>
      </c>
      <c r="J3249" t="s">
        <v>13309</v>
      </c>
      <c r="K3249" t="s">
        <v>13310</v>
      </c>
      <c r="L3249" t="s">
        <v>13311</v>
      </c>
      <c r="M3249" t="s">
        <v>13312</v>
      </c>
    </row>
    <row r="3250" spans="1:13">
      <c r="A3250">
        <v>3249</v>
      </c>
      <c r="B3250">
        <f>"078"</f>
        <v>0</v>
      </c>
      <c r="C3250" t="s">
        <v>13260</v>
      </c>
      <c r="D3250">
        <v>2024</v>
      </c>
      <c r="E3250" t="s">
        <v>2504</v>
      </c>
      <c r="F3250" t="s">
        <v>15</v>
      </c>
      <c r="G3250" t="s">
        <v>16</v>
      </c>
      <c r="H3250" t="s">
        <v>17</v>
      </c>
      <c r="I3250" t="s">
        <v>18</v>
      </c>
      <c r="J3250" t="s">
        <v>13313</v>
      </c>
      <c r="K3250" t="s">
        <v>13314</v>
      </c>
      <c r="L3250" t="s">
        <v>13315</v>
      </c>
      <c r="M3250" t="s">
        <v>13316</v>
      </c>
    </row>
    <row r="3251" spans="1:13">
      <c r="A3251">
        <v>3250</v>
      </c>
      <c r="B3251">
        <f>"078"</f>
        <v>0</v>
      </c>
      <c r="C3251" t="s">
        <v>13260</v>
      </c>
      <c r="D3251">
        <v>2024</v>
      </c>
      <c r="E3251" t="s">
        <v>1280</v>
      </c>
      <c r="F3251" t="s">
        <v>15</v>
      </c>
      <c r="G3251" t="s">
        <v>16</v>
      </c>
      <c r="H3251" t="s">
        <v>17</v>
      </c>
      <c r="I3251" t="s">
        <v>18</v>
      </c>
      <c r="J3251" t="s">
        <v>13317</v>
      </c>
      <c r="K3251" t="s">
        <v>13318</v>
      </c>
      <c r="L3251" t="s">
        <v>13319</v>
      </c>
      <c r="M3251" t="s">
        <v>13320</v>
      </c>
    </row>
    <row r="3252" spans="1:13">
      <c r="A3252">
        <v>3251</v>
      </c>
      <c r="B3252">
        <f>"078"</f>
        <v>0</v>
      </c>
      <c r="C3252" t="s">
        <v>13260</v>
      </c>
      <c r="D3252">
        <v>2024</v>
      </c>
      <c r="E3252" t="s">
        <v>1285</v>
      </c>
      <c r="F3252" t="s">
        <v>15</v>
      </c>
      <c r="G3252" t="s">
        <v>16</v>
      </c>
      <c r="H3252" t="s">
        <v>17</v>
      </c>
      <c r="I3252" t="s">
        <v>18</v>
      </c>
      <c r="J3252" t="s">
        <v>13321</v>
      </c>
      <c r="K3252" t="s">
        <v>13322</v>
      </c>
      <c r="L3252" t="s">
        <v>13323</v>
      </c>
      <c r="M3252" t="s">
        <v>13324</v>
      </c>
    </row>
    <row r="3253" spans="1:13">
      <c r="A3253">
        <v>3252</v>
      </c>
      <c r="B3253">
        <f>"078"</f>
        <v>0</v>
      </c>
      <c r="C3253" t="s">
        <v>13260</v>
      </c>
      <c r="D3253">
        <v>2024</v>
      </c>
      <c r="E3253" t="s">
        <v>28</v>
      </c>
      <c r="F3253" t="s">
        <v>15</v>
      </c>
      <c r="G3253" t="s">
        <v>16</v>
      </c>
      <c r="H3253" t="s">
        <v>17</v>
      </c>
      <c r="I3253" t="s">
        <v>18</v>
      </c>
      <c r="J3253" t="s">
        <v>13325</v>
      </c>
      <c r="K3253" t="s">
        <v>13326</v>
      </c>
      <c r="L3253" t="s">
        <v>13327</v>
      </c>
      <c r="M3253" t="s">
        <v>13328</v>
      </c>
    </row>
    <row r="3254" spans="1:13">
      <c r="A3254">
        <v>3253</v>
      </c>
      <c r="B3254">
        <f>"078"</f>
        <v>0</v>
      </c>
      <c r="C3254" t="s">
        <v>13260</v>
      </c>
      <c r="D3254">
        <v>2024</v>
      </c>
      <c r="E3254" t="s">
        <v>845</v>
      </c>
      <c r="F3254" t="s">
        <v>15</v>
      </c>
      <c r="G3254" t="s">
        <v>16</v>
      </c>
      <c r="H3254" t="s">
        <v>17</v>
      </c>
      <c r="I3254" t="s">
        <v>18</v>
      </c>
      <c r="J3254" t="s">
        <v>13329</v>
      </c>
      <c r="K3254" t="s">
        <v>13330</v>
      </c>
      <c r="L3254" t="s">
        <v>13331</v>
      </c>
      <c r="M3254" t="s">
        <v>13332</v>
      </c>
    </row>
    <row r="3255" spans="1:13">
      <c r="A3255">
        <v>3254</v>
      </c>
      <c r="B3255">
        <f>"078"</f>
        <v>0</v>
      </c>
      <c r="C3255" t="s">
        <v>13260</v>
      </c>
      <c r="D3255">
        <v>2024</v>
      </c>
      <c r="E3255" t="s">
        <v>1290</v>
      </c>
      <c r="F3255" t="s">
        <v>15</v>
      </c>
      <c r="G3255" t="s">
        <v>16</v>
      </c>
      <c r="H3255" t="s">
        <v>17</v>
      </c>
      <c r="I3255" t="s">
        <v>18</v>
      </c>
      <c r="J3255" t="s">
        <v>13333</v>
      </c>
      <c r="K3255" t="s">
        <v>13334</v>
      </c>
      <c r="L3255" t="s">
        <v>13335</v>
      </c>
      <c r="M3255" t="s">
        <v>13336</v>
      </c>
    </row>
    <row r="3256" spans="1:13">
      <c r="A3256">
        <v>3255</v>
      </c>
      <c r="B3256">
        <f>"078"</f>
        <v>0</v>
      </c>
      <c r="C3256" t="s">
        <v>13260</v>
      </c>
      <c r="D3256">
        <v>2024</v>
      </c>
      <c r="E3256" t="s">
        <v>1294</v>
      </c>
      <c r="F3256" t="s">
        <v>15</v>
      </c>
      <c r="G3256" t="s">
        <v>16</v>
      </c>
      <c r="H3256" t="s">
        <v>17</v>
      </c>
      <c r="I3256" t="s">
        <v>18</v>
      </c>
      <c r="J3256" t="s">
        <v>13337</v>
      </c>
      <c r="K3256" t="s">
        <v>13338</v>
      </c>
      <c r="L3256" t="s">
        <v>13339</v>
      </c>
      <c r="M3256" t="s">
        <v>13340</v>
      </c>
    </row>
    <row r="3257" spans="1:13">
      <c r="A3257">
        <v>3256</v>
      </c>
      <c r="B3257">
        <f>"078"</f>
        <v>0</v>
      </c>
      <c r="C3257" t="s">
        <v>13260</v>
      </c>
      <c r="D3257">
        <v>2024</v>
      </c>
      <c r="E3257" t="s">
        <v>1299</v>
      </c>
      <c r="F3257" t="s">
        <v>15</v>
      </c>
      <c r="G3257" t="s">
        <v>16</v>
      </c>
      <c r="H3257" t="s">
        <v>17</v>
      </c>
      <c r="I3257" t="s">
        <v>18</v>
      </c>
      <c r="J3257" t="s">
        <v>13341</v>
      </c>
      <c r="K3257" t="s">
        <v>13342</v>
      </c>
      <c r="L3257" t="s">
        <v>13343</v>
      </c>
      <c r="M3257" t="s">
        <v>13344</v>
      </c>
    </row>
    <row r="3258" spans="1:13">
      <c r="A3258">
        <v>3257</v>
      </c>
      <c r="B3258">
        <f>"078"</f>
        <v>0</v>
      </c>
      <c r="C3258" t="s">
        <v>13260</v>
      </c>
      <c r="D3258">
        <v>2024</v>
      </c>
      <c r="E3258" t="s">
        <v>1304</v>
      </c>
      <c r="F3258" t="s">
        <v>15</v>
      </c>
      <c r="G3258" t="s">
        <v>16</v>
      </c>
      <c r="H3258" t="s">
        <v>17</v>
      </c>
      <c r="I3258" t="s">
        <v>18</v>
      </c>
      <c r="J3258" t="s">
        <v>13345</v>
      </c>
      <c r="K3258" t="s">
        <v>13346</v>
      </c>
      <c r="L3258" t="s">
        <v>13347</v>
      </c>
      <c r="M3258" t="s">
        <v>13348</v>
      </c>
    </row>
    <row r="3259" spans="1:13">
      <c r="A3259">
        <v>3258</v>
      </c>
      <c r="B3259">
        <f>"078"</f>
        <v>0</v>
      </c>
      <c r="C3259" t="s">
        <v>13260</v>
      </c>
      <c r="D3259">
        <v>2024</v>
      </c>
      <c r="E3259" t="s">
        <v>855</v>
      </c>
      <c r="F3259" t="s">
        <v>15</v>
      </c>
      <c r="G3259" t="s">
        <v>16</v>
      </c>
      <c r="H3259" t="s">
        <v>17</v>
      </c>
      <c r="I3259" t="s">
        <v>18</v>
      </c>
      <c r="J3259" t="s">
        <v>13349</v>
      </c>
      <c r="K3259" t="s">
        <v>13350</v>
      </c>
      <c r="L3259" t="s">
        <v>13351</v>
      </c>
      <c r="M3259" t="s">
        <v>13352</v>
      </c>
    </row>
    <row r="3260" spans="1:13">
      <c r="A3260">
        <v>3259</v>
      </c>
      <c r="B3260">
        <f>"078"</f>
        <v>0</v>
      </c>
      <c r="C3260" t="s">
        <v>13260</v>
      </c>
      <c r="D3260">
        <v>2024</v>
      </c>
      <c r="E3260" t="s">
        <v>33</v>
      </c>
      <c r="F3260" t="s">
        <v>15</v>
      </c>
      <c r="G3260" t="s">
        <v>16</v>
      </c>
      <c r="H3260" t="s">
        <v>17</v>
      </c>
      <c r="I3260" t="s">
        <v>18</v>
      </c>
      <c r="J3260" t="s">
        <v>13353</v>
      </c>
      <c r="K3260" t="s">
        <v>13354</v>
      </c>
      <c r="L3260" t="s">
        <v>13355</v>
      </c>
      <c r="M3260" t="s">
        <v>13356</v>
      </c>
    </row>
    <row r="3261" spans="1:13">
      <c r="A3261">
        <v>3260</v>
      </c>
      <c r="B3261">
        <f>"078"</f>
        <v>0</v>
      </c>
      <c r="C3261" t="s">
        <v>13260</v>
      </c>
      <c r="D3261">
        <v>2024</v>
      </c>
      <c r="E3261" t="s">
        <v>38</v>
      </c>
      <c r="F3261" t="s">
        <v>15</v>
      </c>
      <c r="G3261" t="s">
        <v>16</v>
      </c>
      <c r="H3261" t="s">
        <v>17</v>
      </c>
      <c r="I3261" t="s">
        <v>18</v>
      </c>
      <c r="J3261" t="s">
        <v>13357</v>
      </c>
      <c r="K3261" t="s">
        <v>13358</v>
      </c>
      <c r="L3261" t="s">
        <v>13359</v>
      </c>
      <c r="M3261" t="s">
        <v>13360</v>
      </c>
    </row>
    <row r="3262" spans="1:13">
      <c r="A3262">
        <v>3261</v>
      </c>
      <c r="B3262">
        <f>"078"</f>
        <v>0</v>
      </c>
      <c r="C3262" t="s">
        <v>13260</v>
      </c>
      <c r="D3262">
        <v>2024</v>
      </c>
      <c r="E3262" t="s">
        <v>63</v>
      </c>
      <c r="F3262" t="s">
        <v>15</v>
      </c>
      <c r="G3262" t="s">
        <v>16</v>
      </c>
      <c r="H3262" t="s">
        <v>17</v>
      </c>
      <c r="I3262" t="s">
        <v>18</v>
      </c>
      <c r="J3262" t="s">
        <v>13361</v>
      </c>
      <c r="K3262" t="s">
        <v>13362</v>
      </c>
      <c r="L3262" t="s">
        <v>10530</v>
      </c>
      <c r="M3262" t="s">
        <v>13363</v>
      </c>
    </row>
    <row r="3263" spans="1:13">
      <c r="A3263">
        <v>3262</v>
      </c>
      <c r="B3263">
        <f>"078"</f>
        <v>0</v>
      </c>
      <c r="C3263" t="s">
        <v>13260</v>
      </c>
      <c r="D3263">
        <v>2024</v>
      </c>
      <c r="E3263" t="s">
        <v>68</v>
      </c>
      <c r="F3263" t="s">
        <v>15</v>
      </c>
      <c r="G3263" t="s">
        <v>16</v>
      </c>
      <c r="H3263" t="s">
        <v>17</v>
      </c>
      <c r="I3263" t="s">
        <v>18</v>
      </c>
      <c r="J3263" t="s">
        <v>13364</v>
      </c>
      <c r="K3263" t="s">
        <v>13365</v>
      </c>
      <c r="L3263" t="s">
        <v>13366</v>
      </c>
      <c r="M3263" t="s">
        <v>13367</v>
      </c>
    </row>
    <row r="3264" spans="1:13">
      <c r="A3264">
        <v>3263</v>
      </c>
      <c r="B3264">
        <f>"078"</f>
        <v>0</v>
      </c>
      <c r="C3264" t="s">
        <v>13260</v>
      </c>
      <c r="D3264">
        <v>2024</v>
      </c>
      <c r="E3264" t="s">
        <v>73</v>
      </c>
      <c r="F3264" t="s">
        <v>15</v>
      </c>
      <c r="G3264" t="s">
        <v>16</v>
      </c>
      <c r="H3264" t="s">
        <v>17</v>
      </c>
      <c r="I3264" t="s">
        <v>18</v>
      </c>
      <c r="J3264" t="s">
        <v>13368</v>
      </c>
      <c r="K3264" t="s">
        <v>13369</v>
      </c>
      <c r="L3264" t="s">
        <v>13370</v>
      </c>
      <c r="M3264" t="s">
        <v>13371</v>
      </c>
    </row>
    <row r="3265" spans="1:13">
      <c r="A3265">
        <v>3264</v>
      </c>
      <c r="B3265">
        <f>"078"</f>
        <v>0</v>
      </c>
      <c r="C3265" t="s">
        <v>13260</v>
      </c>
      <c r="D3265">
        <v>2024</v>
      </c>
      <c r="E3265" t="s">
        <v>78</v>
      </c>
      <c r="F3265" t="s">
        <v>15</v>
      </c>
      <c r="G3265" t="s">
        <v>16</v>
      </c>
      <c r="H3265" t="s">
        <v>17</v>
      </c>
      <c r="I3265" t="s">
        <v>18</v>
      </c>
      <c r="J3265" t="s">
        <v>13372</v>
      </c>
      <c r="K3265" t="s">
        <v>13373</v>
      </c>
      <c r="L3265" t="s">
        <v>13374</v>
      </c>
      <c r="M3265" t="s">
        <v>13375</v>
      </c>
    </row>
    <row r="3266" spans="1:13">
      <c r="A3266">
        <v>3265</v>
      </c>
      <c r="B3266">
        <f>"078"</f>
        <v>0</v>
      </c>
      <c r="C3266" t="s">
        <v>13260</v>
      </c>
      <c r="D3266">
        <v>2024</v>
      </c>
      <c r="E3266" t="s">
        <v>473</v>
      </c>
      <c r="F3266" t="s">
        <v>15</v>
      </c>
      <c r="G3266" t="s">
        <v>16</v>
      </c>
      <c r="H3266" t="s">
        <v>17</v>
      </c>
      <c r="I3266" t="s">
        <v>18</v>
      </c>
      <c r="J3266" t="s">
        <v>13376</v>
      </c>
      <c r="K3266" t="s">
        <v>13377</v>
      </c>
      <c r="L3266" t="s">
        <v>13378</v>
      </c>
      <c r="M3266" t="s">
        <v>13379</v>
      </c>
    </row>
    <row r="3267" spans="1:13">
      <c r="A3267">
        <v>3266</v>
      </c>
      <c r="B3267">
        <f>"078"</f>
        <v>0</v>
      </c>
      <c r="C3267" t="s">
        <v>13260</v>
      </c>
      <c r="D3267">
        <v>2024</v>
      </c>
      <c r="E3267" t="s">
        <v>93</v>
      </c>
      <c r="F3267" t="s">
        <v>15</v>
      </c>
      <c r="G3267" t="s">
        <v>16</v>
      </c>
      <c r="H3267" t="s">
        <v>17</v>
      </c>
      <c r="I3267" t="s">
        <v>18</v>
      </c>
      <c r="J3267" t="s">
        <v>13380</v>
      </c>
      <c r="K3267" t="s">
        <v>13381</v>
      </c>
      <c r="L3267" t="s">
        <v>13382</v>
      </c>
      <c r="M3267" t="s">
        <v>13383</v>
      </c>
    </row>
    <row r="3268" spans="1:13">
      <c r="A3268">
        <v>3267</v>
      </c>
      <c r="B3268">
        <f>"078"</f>
        <v>0</v>
      </c>
      <c r="C3268" t="s">
        <v>13260</v>
      </c>
      <c r="D3268">
        <v>2024</v>
      </c>
      <c r="E3268" t="s">
        <v>504</v>
      </c>
      <c r="F3268" t="s">
        <v>15</v>
      </c>
      <c r="G3268" t="s">
        <v>16</v>
      </c>
      <c r="H3268" t="s">
        <v>17</v>
      </c>
      <c r="I3268" t="s">
        <v>18</v>
      </c>
      <c r="J3268" t="s">
        <v>13384</v>
      </c>
      <c r="K3268" t="s">
        <v>13385</v>
      </c>
      <c r="L3268" t="s">
        <v>13386</v>
      </c>
      <c r="M3268" t="s">
        <v>13387</v>
      </c>
    </row>
    <row r="3269" spans="1:13">
      <c r="A3269">
        <v>3268</v>
      </c>
      <c r="B3269">
        <f>"078"</f>
        <v>0</v>
      </c>
      <c r="C3269" t="s">
        <v>13260</v>
      </c>
      <c r="D3269">
        <v>2024</v>
      </c>
      <c r="E3269" t="s">
        <v>509</v>
      </c>
      <c r="F3269" t="s">
        <v>15</v>
      </c>
      <c r="G3269" t="s">
        <v>16</v>
      </c>
      <c r="H3269" t="s">
        <v>17</v>
      </c>
      <c r="I3269" t="s">
        <v>18</v>
      </c>
      <c r="J3269" t="s">
        <v>13388</v>
      </c>
      <c r="K3269" t="s">
        <v>13389</v>
      </c>
      <c r="L3269" t="s">
        <v>13390</v>
      </c>
      <c r="M3269" t="s">
        <v>13391</v>
      </c>
    </row>
    <row r="3270" spans="1:13">
      <c r="A3270">
        <v>3269</v>
      </c>
      <c r="B3270">
        <f>"078"</f>
        <v>0</v>
      </c>
      <c r="C3270" t="s">
        <v>13260</v>
      </c>
      <c r="D3270">
        <v>2024</v>
      </c>
      <c r="E3270" t="s">
        <v>123</v>
      </c>
      <c r="F3270" t="s">
        <v>15</v>
      </c>
      <c r="G3270" t="s">
        <v>16</v>
      </c>
      <c r="H3270" t="s">
        <v>17</v>
      </c>
      <c r="I3270" t="s">
        <v>18</v>
      </c>
      <c r="J3270" t="s">
        <v>13392</v>
      </c>
      <c r="K3270" t="s">
        <v>13393</v>
      </c>
      <c r="L3270" t="s">
        <v>13394</v>
      </c>
      <c r="M3270" t="s">
        <v>13395</v>
      </c>
    </row>
    <row r="3271" spans="1:13">
      <c r="A3271">
        <v>3270</v>
      </c>
      <c r="B3271">
        <f>"078"</f>
        <v>0</v>
      </c>
      <c r="C3271" t="s">
        <v>13260</v>
      </c>
      <c r="D3271">
        <v>2024</v>
      </c>
      <c r="E3271" t="s">
        <v>534</v>
      </c>
      <c r="F3271" t="s">
        <v>15</v>
      </c>
      <c r="G3271" t="s">
        <v>16</v>
      </c>
      <c r="H3271" t="s">
        <v>17</v>
      </c>
      <c r="I3271" t="s">
        <v>18</v>
      </c>
      <c r="J3271" t="s">
        <v>13396</v>
      </c>
      <c r="K3271" t="s">
        <v>13397</v>
      </c>
      <c r="L3271" t="s">
        <v>13398</v>
      </c>
      <c r="M3271" t="s">
        <v>13399</v>
      </c>
    </row>
    <row r="3272" spans="1:13">
      <c r="A3272">
        <v>3271</v>
      </c>
      <c r="B3272">
        <f>"078"</f>
        <v>0</v>
      </c>
      <c r="C3272" t="s">
        <v>13260</v>
      </c>
      <c r="D3272">
        <v>2024</v>
      </c>
      <c r="E3272" t="s">
        <v>133</v>
      </c>
      <c r="F3272" t="s">
        <v>15</v>
      </c>
      <c r="G3272" t="s">
        <v>16</v>
      </c>
      <c r="H3272" t="s">
        <v>17</v>
      </c>
      <c r="I3272" t="s">
        <v>18</v>
      </c>
      <c r="J3272" t="s">
        <v>13400</v>
      </c>
      <c r="K3272" t="s">
        <v>13401</v>
      </c>
      <c r="L3272" t="s">
        <v>618</v>
      </c>
      <c r="M3272" t="s">
        <v>13402</v>
      </c>
    </row>
    <row r="3273" spans="1:13">
      <c r="A3273">
        <v>3272</v>
      </c>
      <c r="B3273">
        <f>"078"</f>
        <v>0</v>
      </c>
      <c r="C3273" t="s">
        <v>13260</v>
      </c>
      <c r="D3273">
        <v>2024</v>
      </c>
      <c r="E3273" t="s">
        <v>153</v>
      </c>
      <c r="F3273" t="s">
        <v>15</v>
      </c>
      <c r="G3273" t="s">
        <v>16</v>
      </c>
      <c r="H3273" t="s">
        <v>17</v>
      </c>
      <c r="I3273" t="s">
        <v>18</v>
      </c>
      <c r="J3273" t="s">
        <v>13403</v>
      </c>
      <c r="K3273" t="s">
        <v>13404</v>
      </c>
      <c r="L3273" t="s">
        <v>13405</v>
      </c>
      <c r="M3273" t="s">
        <v>13406</v>
      </c>
    </row>
    <row r="3274" spans="1:13">
      <c r="A3274">
        <v>3273</v>
      </c>
      <c r="B3274">
        <f>"078"</f>
        <v>0</v>
      </c>
      <c r="C3274" t="s">
        <v>13260</v>
      </c>
      <c r="D3274">
        <v>2024</v>
      </c>
      <c r="E3274" t="s">
        <v>158</v>
      </c>
      <c r="F3274" t="s">
        <v>15</v>
      </c>
      <c r="G3274" t="s">
        <v>16</v>
      </c>
      <c r="H3274" t="s">
        <v>17</v>
      </c>
      <c r="I3274" t="s">
        <v>18</v>
      </c>
      <c r="J3274" t="s">
        <v>13407</v>
      </c>
      <c r="K3274" t="s">
        <v>13408</v>
      </c>
      <c r="L3274" t="s">
        <v>13409</v>
      </c>
      <c r="M3274" t="s">
        <v>13410</v>
      </c>
    </row>
    <row r="3275" spans="1:13">
      <c r="A3275">
        <v>3274</v>
      </c>
      <c r="B3275">
        <f>"078"</f>
        <v>0</v>
      </c>
      <c r="C3275" t="s">
        <v>13260</v>
      </c>
      <c r="D3275">
        <v>2024</v>
      </c>
      <c r="E3275" t="s">
        <v>163</v>
      </c>
      <c r="F3275" t="s">
        <v>15</v>
      </c>
      <c r="G3275" t="s">
        <v>16</v>
      </c>
      <c r="H3275" t="s">
        <v>17</v>
      </c>
      <c r="I3275" t="s">
        <v>18</v>
      </c>
      <c r="J3275" t="s">
        <v>13411</v>
      </c>
      <c r="K3275" t="s">
        <v>13412</v>
      </c>
      <c r="L3275" t="s">
        <v>13413</v>
      </c>
      <c r="M3275" t="s">
        <v>13414</v>
      </c>
    </row>
    <row r="3276" spans="1:13">
      <c r="A3276">
        <v>3275</v>
      </c>
      <c r="B3276">
        <f>"078"</f>
        <v>0</v>
      </c>
      <c r="C3276" t="s">
        <v>13260</v>
      </c>
      <c r="D3276">
        <v>2024</v>
      </c>
      <c r="E3276" t="s">
        <v>168</v>
      </c>
      <c r="F3276" t="s">
        <v>15</v>
      </c>
      <c r="G3276" t="s">
        <v>16</v>
      </c>
      <c r="H3276" t="s">
        <v>17</v>
      </c>
      <c r="I3276" t="s">
        <v>18</v>
      </c>
      <c r="J3276" t="s">
        <v>13415</v>
      </c>
      <c r="K3276" t="s">
        <v>13416</v>
      </c>
      <c r="L3276" t="s">
        <v>13417</v>
      </c>
      <c r="M3276" t="s">
        <v>13418</v>
      </c>
    </row>
    <row r="3277" spans="1:13">
      <c r="A3277">
        <v>3276</v>
      </c>
      <c r="B3277">
        <f>"078"</f>
        <v>0</v>
      </c>
      <c r="C3277" t="s">
        <v>13260</v>
      </c>
      <c r="D3277">
        <v>2024</v>
      </c>
      <c r="E3277" t="s">
        <v>384</v>
      </c>
      <c r="F3277" t="s">
        <v>15</v>
      </c>
      <c r="G3277" t="s">
        <v>16</v>
      </c>
      <c r="H3277" t="s">
        <v>17</v>
      </c>
      <c r="I3277" t="s">
        <v>18</v>
      </c>
      <c r="J3277" t="s">
        <v>13419</v>
      </c>
      <c r="K3277" t="s">
        <v>13420</v>
      </c>
      <c r="L3277" t="s">
        <v>13421</v>
      </c>
      <c r="M3277" t="s">
        <v>13422</v>
      </c>
    </row>
    <row r="3278" spans="1:13">
      <c r="A3278">
        <v>3277</v>
      </c>
      <c r="B3278">
        <f>"078"</f>
        <v>0</v>
      </c>
      <c r="C3278" t="s">
        <v>13260</v>
      </c>
      <c r="D3278">
        <v>2024</v>
      </c>
      <c r="E3278" t="s">
        <v>198</v>
      </c>
      <c r="F3278" t="s">
        <v>15</v>
      </c>
      <c r="G3278" t="s">
        <v>16</v>
      </c>
      <c r="H3278" t="s">
        <v>17</v>
      </c>
      <c r="I3278" t="s">
        <v>18</v>
      </c>
      <c r="J3278" t="s">
        <v>13423</v>
      </c>
      <c r="K3278" t="s">
        <v>13424</v>
      </c>
      <c r="L3278" t="s">
        <v>13425</v>
      </c>
      <c r="M3278" t="s">
        <v>13426</v>
      </c>
    </row>
    <row r="3279" spans="1:13">
      <c r="A3279">
        <v>3278</v>
      </c>
      <c r="B3279">
        <f>"078"</f>
        <v>0</v>
      </c>
      <c r="C3279" t="s">
        <v>13260</v>
      </c>
      <c r="D3279">
        <v>2024</v>
      </c>
      <c r="E3279" t="s">
        <v>394</v>
      </c>
      <c r="F3279" t="s">
        <v>15</v>
      </c>
      <c r="G3279" t="s">
        <v>16</v>
      </c>
      <c r="H3279" t="s">
        <v>17</v>
      </c>
      <c r="I3279" t="s">
        <v>18</v>
      </c>
      <c r="J3279" t="s">
        <v>13427</v>
      </c>
      <c r="K3279" t="s">
        <v>13428</v>
      </c>
      <c r="L3279" t="s">
        <v>13429</v>
      </c>
      <c r="M3279" t="s">
        <v>13430</v>
      </c>
    </row>
    <row r="3280" spans="1:13">
      <c r="A3280">
        <v>3279</v>
      </c>
      <c r="B3280">
        <f>"078"</f>
        <v>0</v>
      </c>
      <c r="C3280" t="s">
        <v>13260</v>
      </c>
      <c r="D3280">
        <v>2024</v>
      </c>
      <c r="E3280" t="s">
        <v>213</v>
      </c>
      <c r="F3280" t="s">
        <v>15</v>
      </c>
      <c r="G3280" t="s">
        <v>16</v>
      </c>
      <c r="H3280" t="s">
        <v>17</v>
      </c>
      <c r="I3280" t="s">
        <v>18</v>
      </c>
      <c r="J3280" t="s">
        <v>13431</v>
      </c>
      <c r="K3280" t="s">
        <v>13432</v>
      </c>
      <c r="L3280" t="s">
        <v>13433</v>
      </c>
      <c r="M3280" t="s">
        <v>13434</v>
      </c>
    </row>
    <row r="3281" spans="1:13">
      <c r="A3281">
        <v>3280</v>
      </c>
      <c r="B3281">
        <f>"078"</f>
        <v>0</v>
      </c>
      <c r="C3281" t="s">
        <v>13260</v>
      </c>
      <c r="D3281">
        <v>2024</v>
      </c>
      <c r="E3281" t="s">
        <v>615</v>
      </c>
      <c r="F3281" t="s">
        <v>15</v>
      </c>
      <c r="G3281" t="s">
        <v>16</v>
      </c>
      <c r="H3281" t="s">
        <v>17</v>
      </c>
      <c r="I3281" t="s">
        <v>18</v>
      </c>
      <c r="J3281" t="s">
        <v>13435</v>
      </c>
      <c r="K3281" t="s">
        <v>13436</v>
      </c>
      <c r="L3281" t="s">
        <v>13437</v>
      </c>
      <c r="M3281" t="s">
        <v>13438</v>
      </c>
    </row>
    <row r="3282" spans="1:13">
      <c r="A3282">
        <v>3281</v>
      </c>
      <c r="B3282">
        <f>"078"</f>
        <v>0</v>
      </c>
      <c r="C3282" t="s">
        <v>13260</v>
      </c>
      <c r="D3282">
        <v>2024</v>
      </c>
      <c r="E3282" t="s">
        <v>408</v>
      </c>
      <c r="F3282" t="s">
        <v>15</v>
      </c>
      <c r="G3282" t="s">
        <v>16</v>
      </c>
      <c r="H3282" t="s">
        <v>17</v>
      </c>
      <c r="I3282" t="s">
        <v>18</v>
      </c>
      <c r="J3282" t="s">
        <v>13439</v>
      </c>
      <c r="K3282" t="s">
        <v>13440</v>
      </c>
      <c r="L3282" t="s">
        <v>13441</v>
      </c>
      <c r="M3282" t="s">
        <v>13442</v>
      </c>
    </row>
    <row r="3283" spans="1:13">
      <c r="A3283">
        <v>3282</v>
      </c>
      <c r="B3283">
        <f>"078"</f>
        <v>0</v>
      </c>
      <c r="C3283" t="s">
        <v>13260</v>
      </c>
      <c r="D3283">
        <v>2024</v>
      </c>
      <c r="E3283" t="s">
        <v>413</v>
      </c>
      <c r="F3283" t="s">
        <v>15</v>
      </c>
      <c r="G3283" t="s">
        <v>16</v>
      </c>
      <c r="H3283" t="s">
        <v>17</v>
      </c>
      <c r="I3283" t="s">
        <v>18</v>
      </c>
      <c r="J3283" t="s">
        <v>13443</v>
      </c>
      <c r="K3283" t="s">
        <v>13444</v>
      </c>
      <c r="L3283" t="s">
        <v>13445</v>
      </c>
      <c r="M3283" t="s">
        <v>13446</v>
      </c>
    </row>
    <row r="3284" spans="1:13">
      <c r="A3284">
        <v>3283</v>
      </c>
      <c r="B3284">
        <f>"078"</f>
        <v>0</v>
      </c>
      <c r="C3284" t="s">
        <v>13260</v>
      </c>
      <c r="D3284">
        <v>2024</v>
      </c>
      <c r="E3284" t="s">
        <v>223</v>
      </c>
      <c r="F3284" t="s">
        <v>15</v>
      </c>
      <c r="G3284" t="s">
        <v>16</v>
      </c>
      <c r="H3284" t="s">
        <v>17</v>
      </c>
      <c r="I3284" t="s">
        <v>18</v>
      </c>
      <c r="J3284" t="s">
        <v>13447</v>
      </c>
      <c r="K3284" t="s">
        <v>13448</v>
      </c>
      <c r="L3284" t="s">
        <v>13449</v>
      </c>
      <c r="M3284" t="s">
        <v>13450</v>
      </c>
    </row>
    <row r="3285" spans="1:13">
      <c r="A3285">
        <v>3284</v>
      </c>
      <c r="B3285">
        <f>"078"</f>
        <v>0</v>
      </c>
      <c r="C3285" t="s">
        <v>13260</v>
      </c>
      <c r="D3285">
        <v>2024</v>
      </c>
      <c r="E3285" t="s">
        <v>238</v>
      </c>
      <c r="F3285" t="s">
        <v>15</v>
      </c>
      <c r="G3285" t="s">
        <v>16</v>
      </c>
      <c r="H3285" t="s">
        <v>17</v>
      </c>
      <c r="I3285" t="s">
        <v>18</v>
      </c>
      <c r="J3285" t="s">
        <v>13451</v>
      </c>
      <c r="K3285" t="s">
        <v>13452</v>
      </c>
      <c r="L3285" t="s">
        <v>13453</v>
      </c>
      <c r="M3285" t="s">
        <v>13454</v>
      </c>
    </row>
    <row r="3286" spans="1:13">
      <c r="A3286">
        <v>3285</v>
      </c>
      <c r="B3286">
        <f>"078"</f>
        <v>0</v>
      </c>
      <c r="C3286" t="s">
        <v>13260</v>
      </c>
      <c r="D3286">
        <v>2024</v>
      </c>
      <c r="E3286" t="s">
        <v>243</v>
      </c>
      <c r="F3286" t="s">
        <v>15</v>
      </c>
      <c r="G3286" t="s">
        <v>16</v>
      </c>
      <c r="H3286" t="s">
        <v>17</v>
      </c>
      <c r="I3286" t="s">
        <v>18</v>
      </c>
      <c r="J3286" t="s">
        <v>13455</v>
      </c>
      <c r="K3286" t="s">
        <v>13456</v>
      </c>
      <c r="L3286" t="s">
        <v>13457</v>
      </c>
      <c r="M3286" t="s">
        <v>13458</v>
      </c>
    </row>
    <row r="3287" spans="1:13">
      <c r="A3287">
        <v>3286</v>
      </c>
      <c r="B3287">
        <f>"078"</f>
        <v>0</v>
      </c>
      <c r="C3287" t="s">
        <v>13260</v>
      </c>
      <c r="D3287">
        <v>2024</v>
      </c>
      <c r="E3287" t="s">
        <v>253</v>
      </c>
      <c r="F3287" t="s">
        <v>15</v>
      </c>
      <c r="G3287" t="s">
        <v>16</v>
      </c>
      <c r="H3287" t="s">
        <v>17</v>
      </c>
      <c r="I3287" t="s">
        <v>18</v>
      </c>
      <c r="J3287" t="s">
        <v>13459</v>
      </c>
      <c r="K3287" t="s">
        <v>13460</v>
      </c>
      <c r="L3287" t="s">
        <v>13461</v>
      </c>
      <c r="M3287" t="s">
        <v>13462</v>
      </c>
    </row>
    <row r="3288" spans="1:13">
      <c r="A3288">
        <v>3287</v>
      </c>
      <c r="B3288">
        <f>"078"</f>
        <v>0</v>
      </c>
      <c r="C3288" t="s">
        <v>13260</v>
      </c>
      <c r="D3288">
        <v>2024</v>
      </c>
      <c r="E3288" t="s">
        <v>258</v>
      </c>
      <c r="F3288" t="s">
        <v>15</v>
      </c>
      <c r="G3288" t="s">
        <v>16</v>
      </c>
      <c r="H3288" t="s">
        <v>17</v>
      </c>
      <c r="I3288" t="s">
        <v>18</v>
      </c>
      <c r="J3288" t="s">
        <v>13463</v>
      </c>
      <c r="K3288" t="s">
        <v>13464</v>
      </c>
      <c r="L3288" t="s">
        <v>13465</v>
      </c>
      <c r="M3288" t="s">
        <v>13466</v>
      </c>
    </row>
    <row r="3289" spans="1:13">
      <c r="A3289">
        <v>3288</v>
      </c>
      <c r="B3289">
        <f>"078"</f>
        <v>0</v>
      </c>
      <c r="C3289" t="s">
        <v>13260</v>
      </c>
      <c r="D3289">
        <v>2024</v>
      </c>
      <c r="E3289" t="s">
        <v>263</v>
      </c>
      <c r="F3289" t="s">
        <v>15</v>
      </c>
      <c r="G3289" t="s">
        <v>16</v>
      </c>
      <c r="H3289" t="s">
        <v>17</v>
      </c>
      <c r="I3289" t="s">
        <v>18</v>
      </c>
      <c r="J3289" t="s">
        <v>13467</v>
      </c>
      <c r="K3289" t="s">
        <v>13468</v>
      </c>
      <c r="L3289" t="s">
        <v>13469</v>
      </c>
      <c r="M3289" t="s">
        <v>13470</v>
      </c>
    </row>
    <row r="3290" spans="1:13">
      <c r="A3290">
        <v>3289</v>
      </c>
      <c r="B3290">
        <f>"078"</f>
        <v>0</v>
      </c>
      <c r="C3290" t="s">
        <v>13260</v>
      </c>
      <c r="D3290">
        <v>2024</v>
      </c>
      <c r="E3290" t="s">
        <v>273</v>
      </c>
      <c r="F3290" t="s">
        <v>15</v>
      </c>
      <c r="G3290" t="s">
        <v>16</v>
      </c>
      <c r="H3290" t="s">
        <v>17</v>
      </c>
      <c r="I3290" t="s">
        <v>18</v>
      </c>
      <c r="J3290" t="s">
        <v>13471</v>
      </c>
      <c r="K3290" t="s">
        <v>13472</v>
      </c>
      <c r="L3290" t="s">
        <v>13473</v>
      </c>
      <c r="M3290" t="s">
        <v>13474</v>
      </c>
    </row>
    <row r="3291" spans="1:13">
      <c r="A3291">
        <v>3290</v>
      </c>
      <c r="B3291">
        <f>"078"</f>
        <v>0</v>
      </c>
      <c r="C3291" t="s">
        <v>13260</v>
      </c>
      <c r="D3291">
        <v>2024</v>
      </c>
      <c r="E3291" t="s">
        <v>278</v>
      </c>
      <c r="F3291" t="s">
        <v>15</v>
      </c>
      <c r="G3291" t="s">
        <v>16</v>
      </c>
      <c r="H3291" t="s">
        <v>17</v>
      </c>
      <c r="I3291" t="s">
        <v>18</v>
      </c>
      <c r="J3291" t="s">
        <v>13475</v>
      </c>
      <c r="K3291" t="s">
        <v>13476</v>
      </c>
      <c r="L3291" t="s">
        <v>13477</v>
      </c>
      <c r="M3291" t="s">
        <v>13478</v>
      </c>
    </row>
    <row r="3292" spans="1:13">
      <c r="A3292">
        <v>3291</v>
      </c>
      <c r="B3292">
        <f>"078"</f>
        <v>0</v>
      </c>
      <c r="C3292" t="s">
        <v>13260</v>
      </c>
      <c r="D3292">
        <v>2024</v>
      </c>
      <c r="E3292" t="s">
        <v>283</v>
      </c>
      <c r="F3292" t="s">
        <v>15</v>
      </c>
      <c r="G3292" t="s">
        <v>16</v>
      </c>
      <c r="H3292" t="s">
        <v>17</v>
      </c>
      <c r="I3292" t="s">
        <v>18</v>
      </c>
      <c r="J3292" t="s">
        <v>13479</v>
      </c>
      <c r="K3292" t="s">
        <v>13480</v>
      </c>
      <c r="L3292" t="s">
        <v>13481</v>
      </c>
      <c r="M3292" t="s">
        <v>13482</v>
      </c>
    </row>
    <row r="3293" spans="1:13">
      <c r="A3293">
        <v>3292</v>
      </c>
      <c r="B3293">
        <f>"078"</f>
        <v>0</v>
      </c>
      <c r="C3293" t="s">
        <v>13260</v>
      </c>
      <c r="D3293">
        <v>2024</v>
      </c>
      <c r="E3293" t="s">
        <v>288</v>
      </c>
      <c r="F3293" t="s">
        <v>15</v>
      </c>
      <c r="G3293" t="s">
        <v>16</v>
      </c>
      <c r="H3293" t="s">
        <v>17</v>
      </c>
      <c r="I3293" t="s">
        <v>18</v>
      </c>
      <c r="J3293" t="s">
        <v>13483</v>
      </c>
      <c r="K3293" t="s">
        <v>13484</v>
      </c>
      <c r="L3293" t="s">
        <v>13485</v>
      </c>
      <c r="M3293" t="s">
        <v>13486</v>
      </c>
    </row>
    <row r="3294" spans="1:13">
      <c r="A3294">
        <v>3293</v>
      </c>
      <c r="B3294">
        <f>"078"</f>
        <v>0</v>
      </c>
      <c r="C3294" t="s">
        <v>13260</v>
      </c>
      <c r="D3294">
        <v>2024</v>
      </c>
      <c r="E3294" t="s">
        <v>3395</v>
      </c>
      <c r="F3294" t="s">
        <v>15</v>
      </c>
      <c r="G3294" t="s">
        <v>16</v>
      </c>
      <c r="H3294" t="s">
        <v>17</v>
      </c>
      <c r="I3294" t="s">
        <v>18</v>
      </c>
      <c r="J3294" t="s">
        <v>13487</v>
      </c>
      <c r="K3294" t="s">
        <v>13488</v>
      </c>
      <c r="L3294" t="s">
        <v>13489</v>
      </c>
      <c r="M3294" t="s">
        <v>13490</v>
      </c>
    </row>
    <row r="3295" spans="1:13">
      <c r="A3295">
        <v>3294</v>
      </c>
      <c r="B3295">
        <f>"078"</f>
        <v>0</v>
      </c>
      <c r="C3295" t="s">
        <v>13260</v>
      </c>
      <c r="D3295">
        <v>2024</v>
      </c>
      <c r="E3295" t="s">
        <v>303</v>
      </c>
      <c r="F3295" t="s">
        <v>15</v>
      </c>
      <c r="G3295" t="s">
        <v>16</v>
      </c>
      <c r="H3295" t="s">
        <v>17</v>
      </c>
      <c r="I3295" t="s">
        <v>18</v>
      </c>
      <c r="J3295" t="s">
        <v>13491</v>
      </c>
      <c r="K3295" t="s">
        <v>13492</v>
      </c>
      <c r="L3295" t="s">
        <v>13493</v>
      </c>
      <c r="M3295" t="s">
        <v>13494</v>
      </c>
    </row>
    <row r="3296" spans="1:13">
      <c r="A3296">
        <v>3295</v>
      </c>
      <c r="B3296">
        <f>"078"</f>
        <v>0</v>
      </c>
      <c r="C3296" t="s">
        <v>13260</v>
      </c>
      <c r="D3296">
        <v>2024</v>
      </c>
      <c r="E3296" t="s">
        <v>308</v>
      </c>
      <c r="F3296" t="s">
        <v>15</v>
      </c>
      <c r="G3296" t="s">
        <v>16</v>
      </c>
      <c r="H3296" t="s">
        <v>17</v>
      </c>
      <c r="I3296" t="s">
        <v>18</v>
      </c>
      <c r="J3296" t="s">
        <v>13495</v>
      </c>
      <c r="K3296" t="s">
        <v>13496</v>
      </c>
      <c r="L3296" t="s">
        <v>13291</v>
      </c>
      <c r="M3296" t="s">
        <v>13497</v>
      </c>
    </row>
    <row r="3297" spans="1:13">
      <c r="A3297">
        <v>3296</v>
      </c>
      <c r="B3297">
        <f>"078"</f>
        <v>0</v>
      </c>
      <c r="C3297" t="s">
        <v>13260</v>
      </c>
      <c r="D3297">
        <v>2024</v>
      </c>
      <c r="E3297" t="s">
        <v>323</v>
      </c>
      <c r="F3297" t="s">
        <v>15</v>
      </c>
      <c r="G3297" t="s">
        <v>16</v>
      </c>
      <c r="H3297" t="s">
        <v>17</v>
      </c>
      <c r="I3297" t="s">
        <v>18</v>
      </c>
      <c r="J3297" t="s">
        <v>13498</v>
      </c>
      <c r="K3297" t="s">
        <v>13499</v>
      </c>
      <c r="L3297" t="s">
        <v>13500</v>
      </c>
      <c r="M3297" t="s">
        <v>13501</v>
      </c>
    </row>
    <row r="3298" spans="1:13">
      <c r="A3298">
        <v>3297</v>
      </c>
      <c r="B3298">
        <f>"078"</f>
        <v>0</v>
      </c>
      <c r="C3298" t="s">
        <v>13260</v>
      </c>
      <c r="D3298">
        <v>2024</v>
      </c>
      <c r="E3298" t="s">
        <v>328</v>
      </c>
      <c r="F3298" t="s">
        <v>15</v>
      </c>
      <c r="G3298" t="s">
        <v>16</v>
      </c>
      <c r="H3298" t="s">
        <v>17</v>
      </c>
      <c r="I3298" t="s">
        <v>18</v>
      </c>
      <c r="J3298" t="s">
        <v>13502</v>
      </c>
      <c r="K3298" t="s">
        <v>13503</v>
      </c>
      <c r="L3298" t="s">
        <v>13504</v>
      </c>
      <c r="M3298" t="s">
        <v>13505</v>
      </c>
    </row>
    <row r="3299" spans="1:13">
      <c r="A3299">
        <v>3298</v>
      </c>
      <c r="B3299">
        <f>"078"</f>
        <v>0</v>
      </c>
      <c r="C3299" t="s">
        <v>13260</v>
      </c>
      <c r="D3299">
        <v>2024</v>
      </c>
      <c r="E3299" t="s">
        <v>333</v>
      </c>
      <c r="F3299" t="s">
        <v>15</v>
      </c>
      <c r="G3299" t="s">
        <v>16</v>
      </c>
      <c r="H3299" t="s">
        <v>17</v>
      </c>
      <c r="I3299" t="s">
        <v>18</v>
      </c>
      <c r="J3299" t="s">
        <v>13506</v>
      </c>
      <c r="K3299" t="s">
        <v>13507</v>
      </c>
      <c r="L3299" t="s">
        <v>13508</v>
      </c>
      <c r="M3299" t="s">
        <v>13509</v>
      </c>
    </row>
    <row r="3300" spans="1:13">
      <c r="A3300">
        <v>3299</v>
      </c>
      <c r="B3300">
        <f>"078"</f>
        <v>0</v>
      </c>
      <c r="C3300" t="s">
        <v>13260</v>
      </c>
      <c r="D3300">
        <v>2024</v>
      </c>
      <c r="E3300" t="s">
        <v>1176</v>
      </c>
      <c r="F3300" t="s">
        <v>15</v>
      </c>
      <c r="G3300" t="s">
        <v>16</v>
      </c>
      <c r="H3300" t="s">
        <v>17</v>
      </c>
      <c r="I3300" t="s">
        <v>18</v>
      </c>
      <c r="J3300" t="s">
        <v>13510</v>
      </c>
      <c r="K3300" t="s">
        <v>13511</v>
      </c>
      <c r="L3300" t="s">
        <v>13512</v>
      </c>
      <c r="M3300" t="s">
        <v>13513</v>
      </c>
    </row>
    <row r="3301" spans="1:13">
      <c r="A3301">
        <v>3300</v>
      </c>
      <c r="B3301">
        <f>"078"</f>
        <v>0</v>
      </c>
      <c r="C3301" t="s">
        <v>13260</v>
      </c>
      <c r="D3301">
        <v>2024</v>
      </c>
      <c r="E3301" t="s">
        <v>353</v>
      </c>
      <c r="F3301" t="s">
        <v>15</v>
      </c>
      <c r="G3301" t="s">
        <v>16</v>
      </c>
      <c r="H3301" t="s">
        <v>17</v>
      </c>
      <c r="I3301" t="s">
        <v>18</v>
      </c>
      <c r="J3301" t="s">
        <v>13514</v>
      </c>
      <c r="K3301" t="s">
        <v>13515</v>
      </c>
      <c r="L3301" t="s">
        <v>13516</v>
      </c>
      <c r="M3301" t="s">
        <v>13517</v>
      </c>
    </row>
    <row r="3302" spans="1:13">
      <c r="A3302">
        <v>3301</v>
      </c>
      <c r="B3302">
        <f>"078"</f>
        <v>0</v>
      </c>
      <c r="C3302" t="s">
        <v>13260</v>
      </c>
      <c r="D3302">
        <v>2024</v>
      </c>
      <c r="E3302" t="s">
        <v>363</v>
      </c>
      <c r="F3302" t="s">
        <v>15</v>
      </c>
      <c r="G3302" t="s">
        <v>16</v>
      </c>
      <c r="H3302" t="s">
        <v>17</v>
      </c>
      <c r="I3302" t="s">
        <v>18</v>
      </c>
      <c r="J3302" t="s">
        <v>13518</v>
      </c>
      <c r="K3302" t="s">
        <v>13519</v>
      </c>
      <c r="L3302" t="s">
        <v>13520</v>
      </c>
      <c r="M3302" t="s">
        <v>13521</v>
      </c>
    </row>
    <row r="3303" spans="1:13">
      <c r="A3303">
        <v>3302</v>
      </c>
      <c r="B3303">
        <f>"078"</f>
        <v>0</v>
      </c>
      <c r="C3303" t="s">
        <v>13260</v>
      </c>
      <c r="D3303">
        <v>2024</v>
      </c>
      <c r="E3303" t="s">
        <v>1150</v>
      </c>
      <c r="F3303" t="s">
        <v>15</v>
      </c>
      <c r="G3303" t="s">
        <v>16</v>
      </c>
      <c r="H3303" t="s">
        <v>17</v>
      </c>
      <c r="I3303" t="s">
        <v>18</v>
      </c>
      <c r="J3303" t="s">
        <v>13522</v>
      </c>
      <c r="K3303" t="s">
        <v>13523</v>
      </c>
      <c r="L3303" t="s">
        <v>13524</v>
      </c>
      <c r="M3303" t="s">
        <v>13525</v>
      </c>
    </row>
    <row r="3304" spans="1:13">
      <c r="A3304">
        <v>3303</v>
      </c>
      <c r="B3304">
        <f>"078"</f>
        <v>0</v>
      </c>
      <c r="C3304" t="s">
        <v>13260</v>
      </c>
      <c r="D3304">
        <v>2024</v>
      </c>
      <c r="E3304" t="s">
        <v>1155</v>
      </c>
      <c r="F3304" t="s">
        <v>15</v>
      </c>
      <c r="G3304" t="s">
        <v>16</v>
      </c>
      <c r="H3304" t="s">
        <v>17</v>
      </c>
      <c r="I3304" t="s">
        <v>18</v>
      </c>
      <c r="J3304" t="s">
        <v>13526</v>
      </c>
      <c r="K3304" t="s">
        <v>13527</v>
      </c>
      <c r="L3304" t="s">
        <v>13528</v>
      </c>
      <c r="M3304" t="s">
        <v>13529</v>
      </c>
    </row>
    <row r="3305" spans="1:13">
      <c r="A3305">
        <v>3304</v>
      </c>
      <c r="B3305">
        <f>"078"</f>
        <v>0</v>
      </c>
      <c r="C3305" t="s">
        <v>13260</v>
      </c>
      <c r="D3305">
        <v>2024</v>
      </c>
      <c r="E3305" t="s">
        <v>1201</v>
      </c>
      <c r="F3305" t="s">
        <v>15</v>
      </c>
      <c r="G3305" t="s">
        <v>16</v>
      </c>
      <c r="H3305" t="s">
        <v>17</v>
      </c>
      <c r="I3305" t="s">
        <v>18</v>
      </c>
      <c r="J3305" t="s">
        <v>13530</v>
      </c>
      <c r="K3305" t="s">
        <v>13531</v>
      </c>
      <c r="L3305" t="s">
        <v>13532</v>
      </c>
      <c r="M3305" t="s">
        <v>13533</v>
      </c>
    </row>
    <row r="3306" spans="1:13">
      <c r="A3306">
        <v>3305</v>
      </c>
      <c r="B3306">
        <f>"078"</f>
        <v>0</v>
      </c>
      <c r="C3306" t="s">
        <v>13260</v>
      </c>
      <c r="D3306">
        <v>2024</v>
      </c>
      <c r="E3306" t="s">
        <v>1206</v>
      </c>
      <c r="F3306" t="s">
        <v>15</v>
      </c>
      <c r="G3306" t="s">
        <v>16</v>
      </c>
      <c r="H3306" t="s">
        <v>17</v>
      </c>
      <c r="I3306" t="s">
        <v>18</v>
      </c>
      <c r="J3306" t="s">
        <v>13534</v>
      </c>
      <c r="K3306" t="s">
        <v>13535</v>
      </c>
      <c r="L3306" t="s">
        <v>13536</v>
      </c>
      <c r="M3306" t="s">
        <v>13537</v>
      </c>
    </row>
    <row r="3307" spans="1:13">
      <c r="A3307">
        <v>3306</v>
      </c>
      <c r="B3307">
        <f>"078"</f>
        <v>0</v>
      </c>
      <c r="C3307" t="s">
        <v>13260</v>
      </c>
      <c r="D3307">
        <v>2024</v>
      </c>
      <c r="E3307" t="s">
        <v>1210</v>
      </c>
      <c r="F3307" t="s">
        <v>15</v>
      </c>
      <c r="G3307" t="s">
        <v>16</v>
      </c>
      <c r="H3307" t="s">
        <v>17</v>
      </c>
      <c r="I3307" t="s">
        <v>18</v>
      </c>
      <c r="J3307" t="s">
        <v>13538</v>
      </c>
      <c r="K3307" t="s">
        <v>13539</v>
      </c>
      <c r="L3307" t="s">
        <v>13540</v>
      </c>
      <c r="M3307" t="s">
        <v>13541</v>
      </c>
    </row>
    <row r="3308" spans="1:13">
      <c r="A3308">
        <v>3307</v>
      </c>
      <c r="B3308">
        <f>"082"</f>
        <v>0</v>
      </c>
      <c r="C3308" t="s">
        <v>13542</v>
      </c>
      <c r="D3308">
        <v>2024</v>
      </c>
      <c r="E3308" t="s">
        <v>419</v>
      </c>
      <c r="F3308" t="s">
        <v>15</v>
      </c>
      <c r="G3308" t="s">
        <v>16</v>
      </c>
      <c r="H3308" t="s">
        <v>17</v>
      </c>
      <c r="I3308" t="s">
        <v>18</v>
      </c>
      <c r="J3308" t="s">
        <v>13543</v>
      </c>
      <c r="K3308" t="s">
        <v>13544</v>
      </c>
      <c r="L3308" t="s">
        <v>13545</v>
      </c>
      <c r="M3308" t="s">
        <v>13546</v>
      </c>
    </row>
    <row r="3309" spans="1:13">
      <c r="A3309">
        <v>3308</v>
      </c>
      <c r="B3309">
        <f>"082"</f>
        <v>0</v>
      </c>
      <c r="C3309" t="s">
        <v>13542</v>
      </c>
      <c r="D3309">
        <v>2024</v>
      </c>
      <c r="E3309" t="s">
        <v>14</v>
      </c>
      <c r="F3309" t="s">
        <v>15</v>
      </c>
      <c r="G3309" t="s">
        <v>16</v>
      </c>
      <c r="H3309" t="s">
        <v>17</v>
      </c>
      <c r="I3309" t="s">
        <v>18</v>
      </c>
      <c r="J3309" t="s">
        <v>13547</v>
      </c>
      <c r="K3309" t="s">
        <v>13548</v>
      </c>
      <c r="L3309" t="s">
        <v>13549</v>
      </c>
      <c r="M3309" t="s">
        <v>13550</v>
      </c>
    </row>
    <row r="3310" spans="1:13">
      <c r="A3310">
        <v>3309</v>
      </c>
      <c r="B3310">
        <f>"082"</f>
        <v>0</v>
      </c>
      <c r="C3310" t="s">
        <v>13542</v>
      </c>
      <c r="D3310">
        <v>2024</v>
      </c>
      <c r="E3310" t="s">
        <v>1215</v>
      </c>
      <c r="F3310" t="s">
        <v>15</v>
      </c>
      <c r="G3310" t="s">
        <v>16</v>
      </c>
      <c r="H3310" t="s">
        <v>17</v>
      </c>
      <c r="I3310" t="s">
        <v>18</v>
      </c>
      <c r="J3310" t="s">
        <v>13551</v>
      </c>
      <c r="K3310" t="s">
        <v>13552</v>
      </c>
      <c r="L3310" t="s">
        <v>13553</v>
      </c>
      <c r="M3310" t="s">
        <v>13554</v>
      </c>
    </row>
    <row r="3311" spans="1:13">
      <c r="A3311">
        <v>3310</v>
      </c>
      <c r="B3311">
        <f>"082"</f>
        <v>0</v>
      </c>
      <c r="C3311" t="s">
        <v>13542</v>
      </c>
      <c r="D3311">
        <v>2024</v>
      </c>
      <c r="E3311" t="s">
        <v>1220</v>
      </c>
      <c r="F3311" t="s">
        <v>15</v>
      </c>
      <c r="G3311" t="s">
        <v>16</v>
      </c>
      <c r="H3311" t="s">
        <v>17</v>
      </c>
      <c r="I3311" t="s">
        <v>18</v>
      </c>
      <c r="J3311" t="s">
        <v>13555</v>
      </c>
      <c r="K3311" t="s">
        <v>13556</v>
      </c>
      <c r="L3311" t="s">
        <v>13557</v>
      </c>
      <c r="M3311" t="s">
        <v>13558</v>
      </c>
    </row>
    <row r="3312" spans="1:13">
      <c r="A3312">
        <v>3311</v>
      </c>
      <c r="B3312">
        <f>"082"</f>
        <v>0</v>
      </c>
      <c r="C3312" t="s">
        <v>13542</v>
      </c>
      <c r="D3312">
        <v>2024</v>
      </c>
      <c r="E3312" t="s">
        <v>1225</v>
      </c>
      <c r="F3312" t="s">
        <v>15</v>
      </c>
      <c r="G3312" t="s">
        <v>16</v>
      </c>
      <c r="H3312" t="s">
        <v>17</v>
      </c>
      <c r="I3312" t="s">
        <v>18</v>
      </c>
      <c r="J3312" t="s">
        <v>13559</v>
      </c>
      <c r="K3312" t="s">
        <v>13560</v>
      </c>
      <c r="L3312" t="s">
        <v>13561</v>
      </c>
      <c r="M3312" t="s">
        <v>13562</v>
      </c>
    </row>
    <row r="3313" spans="1:13">
      <c r="A3313">
        <v>3312</v>
      </c>
      <c r="B3313">
        <f>"082"</f>
        <v>0</v>
      </c>
      <c r="C3313" t="s">
        <v>13542</v>
      </c>
      <c r="D3313">
        <v>2024</v>
      </c>
      <c r="E3313" t="s">
        <v>1230</v>
      </c>
      <c r="F3313" t="s">
        <v>15</v>
      </c>
      <c r="G3313" t="s">
        <v>16</v>
      </c>
      <c r="H3313" t="s">
        <v>17</v>
      </c>
      <c r="I3313" t="s">
        <v>18</v>
      </c>
      <c r="J3313" t="s">
        <v>13563</v>
      </c>
      <c r="K3313" t="s">
        <v>13564</v>
      </c>
      <c r="L3313" t="s">
        <v>13565</v>
      </c>
      <c r="M3313" t="s">
        <v>13566</v>
      </c>
    </row>
    <row r="3314" spans="1:13">
      <c r="A3314">
        <v>3313</v>
      </c>
      <c r="B3314">
        <f>"082"</f>
        <v>0</v>
      </c>
      <c r="C3314" t="s">
        <v>13542</v>
      </c>
      <c r="D3314">
        <v>2024</v>
      </c>
      <c r="E3314" t="s">
        <v>2449</v>
      </c>
      <c r="F3314" t="s">
        <v>15</v>
      </c>
      <c r="G3314" t="s">
        <v>16</v>
      </c>
      <c r="H3314" t="s">
        <v>17</v>
      </c>
      <c r="I3314" t="s">
        <v>18</v>
      </c>
      <c r="J3314" t="s">
        <v>13567</v>
      </c>
      <c r="K3314" t="s">
        <v>13568</v>
      </c>
      <c r="L3314" t="s">
        <v>13569</v>
      </c>
      <c r="M3314" t="s">
        <v>13570</v>
      </c>
    </row>
    <row r="3315" spans="1:13">
      <c r="A3315">
        <v>3314</v>
      </c>
      <c r="B3315">
        <f>"082"</f>
        <v>0</v>
      </c>
      <c r="C3315" t="s">
        <v>13542</v>
      </c>
      <c r="D3315">
        <v>2024</v>
      </c>
      <c r="E3315" t="s">
        <v>1235</v>
      </c>
      <c r="F3315" t="s">
        <v>15</v>
      </c>
      <c r="G3315" t="s">
        <v>16</v>
      </c>
      <c r="H3315" t="s">
        <v>17</v>
      </c>
      <c r="I3315" t="s">
        <v>18</v>
      </c>
      <c r="J3315" t="s">
        <v>13571</v>
      </c>
      <c r="K3315" t="s">
        <v>13572</v>
      </c>
      <c r="L3315" t="s">
        <v>13573</v>
      </c>
      <c r="M3315" t="s">
        <v>13574</v>
      </c>
    </row>
    <row r="3316" spans="1:13">
      <c r="A3316">
        <v>3315</v>
      </c>
      <c r="B3316">
        <f>"082"</f>
        <v>0</v>
      </c>
      <c r="C3316" t="s">
        <v>13542</v>
      </c>
      <c r="D3316">
        <v>2024</v>
      </c>
      <c r="E3316" t="s">
        <v>1240</v>
      </c>
      <c r="F3316" t="s">
        <v>15</v>
      </c>
      <c r="G3316" t="s">
        <v>16</v>
      </c>
      <c r="H3316" t="s">
        <v>17</v>
      </c>
      <c r="I3316" t="s">
        <v>18</v>
      </c>
      <c r="J3316" t="s">
        <v>13575</v>
      </c>
      <c r="K3316" t="s">
        <v>13576</v>
      </c>
      <c r="L3316" t="s">
        <v>13577</v>
      </c>
      <c r="M3316" t="s">
        <v>13578</v>
      </c>
    </row>
    <row r="3317" spans="1:13">
      <c r="A3317">
        <v>3316</v>
      </c>
      <c r="B3317">
        <f>"082"</f>
        <v>0</v>
      </c>
      <c r="C3317" t="s">
        <v>13542</v>
      </c>
      <c r="D3317">
        <v>2024</v>
      </c>
      <c r="E3317" t="s">
        <v>2462</v>
      </c>
      <c r="F3317" t="s">
        <v>15</v>
      </c>
      <c r="G3317" t="s">
        <v>16</v>
      </c>
      <c r="H3317" t="s">
        <v>17</v>
      </c>
      <c r="I3317" t="s">
        <v>18</v>
      </c>
      <c r="J3317" t="s">
        <v>13579</v>
      </c>
      <c r="K3317" t="s">
        <v>13580</v>
      </c>
      <c r="L3317" t="s">
        <v>13581</v>
      </c>
      <c r="M3317" t="s">
        <v>13582</v>
      </c>
    </row>
    <row r="3318" spans="1:13">
      <c r="A3318">
        <v>3317</v>
      </c>
      <c r="B3318">
        <f>"082"</f>
        <v>0</v>
      </c>
      <c r="C3318" t="s">
        <v>13542</v>
      </c>
      <c r="D3318">
        <v>2024</v>
      </c>
      <c r="E3318" t="s">
        <v>2467</v>
      </c>
      <c r="F3318" t="s">
        <v>15</v>
      </c>
      <c r="G3318" t="s">
        <v>16</v>
      </c>
      <c r="H3318" t="s">
        <v>17</v>
      </c>
      <c r="I3318" t="s">
        <v>18</v>
      </c>
      <c r="J3318" t="s">
        <v>13583</v>
      </c>
      <c r="K3318" t="s">
        <v>13584</v>
      </c>
      <c r="L3318" t="s">
        <v>13585</v>
      </c>
      <c r="M3318" t="s">
        <v>13586</v>
      </c>
    </row>
    <row r="3319" spans="1:13">
      <c r="A3319">
        <v>3318</v>
      </c>
      <c r="B3319">
        <f>"082"</f>
        <v>0</v>
      </c>
      <c r="C3319" t="s">
        <v>13542</v>
      </c>
      <c r="D3319">
        <v>2024</v>
      </c>
      <c r="E3319" t="s">
        <v>1245</v>
      </c>
      <c r="F3319" t="s">
        <v>15</v>
      </c>
      <c r="G3319" t="s">
        <v>16</v>
      </c>
      <c r="H3319" t="s">
        <v>17</v>
      </c>
      <c r="I3319" t="s">
        <v>18</v>
      </c>
      <c r="J3319" t="s">
        <v>13587</v>
      </c>
      <c r="K3319" t="s">
        <v>13588</v>
      </c>
      <c r="L3319" t="s">
        <v>13589</v>
      </c>
      <c r="M3319" t="s">
        <v>13590</v>
      </c>
    </row>
    <row r="3320" spans="1:13">
      <c r="A3320">
        <v>3319</v>
      </c>
      <c r="B3320">
        <f>"082"</f>
        <v>0</v>
      </c>
      <c r="C3320" t="s">
        <v>13542</v>
      </c>
      <c r="D3320">
        <v>2024</v>
      </c>
      <c r="E3320" t="s">
        <v>23</v>
      </c>
      <c r="F3320" t="s">
        <v>15</v>
      </c>
      <c r="G3320" t="s">
        <v>16</v>
      </c>
      <c r="H3320" t="s">
        <v>17</v>
      </c>
      <c r="I3320" t="s">
        <v>18</v>
      </c>
      <c r="J3320" t="s">
        <v>13591</v>
      </c>
      <c r="K3320" t="s">
        <v>13592</v>
      </c>
      <c r="L3320" t="s">
        <v>13593</v>
      </c>
      <c r="M3320" t="s">
        <v>13594</v>
      </c>
    </row>
    <row r="3321" spans="1:13">
      <c r="A3321">
        <v>3320</v>
      </c>
      <c r="B3321">
        <f>"082"</f>
        <v>0</v>
      </c>
      <c r="C3321" t="s">
        <v>13542</v>
      </c>
      <c r="D3321">
        <v>2024</v>
      </c>
      <c r="E3321" t="s">
        <v>1250</v>
      </c>
      <c r="F3321" t="s">
        <v>15</v>
      </c>
      <c r="G3321" t="s">
        <v>16</v>
      </c>
      <c r="H3321" t="s">
        <v>17</v>
      </c>
      <c r="I3321" t="s">
        <v>18</v>
      </c>
      <c r="J3321" t="s">
        <v>13595</v>
      </c>
      <c r="K3321" t="s">
        <v>13596</v>
      </c>
      <c r="L3321" t="s">
        <v>13597</v>
      </c>
      <c r="M3321" t="s">
        <v>13598</v>
      </c>
    </row>
    <row r="3322" spans="1:13">
      <c r="A3322">
        <v>3321</v>
      </c>
      <c r="B3322">
        <f>"082"</f>
        <v>0</v>
      </c>
      <c r="C3322" t="s">
        <v>13542</v>
      </c>
      <c r="D3322">
        <v>2024</v>
      </c>
      <c r="E3322" t="s">
        <v>1255</v>
      </c>
      <c r="F3322" t="s">
        <v>15</v>
      </c>
      <c r="G3322" t="s">
        <v>16</v>
      </c>
      <c r="H3322" t="s">
        <v>17</v>
      </c>
      <c r="I3322" t="s">
        <v>18</v>
      </c>
      <c r="J3322" t="s">
        <v>13599</v>
      </c>
      <c r="K3322" t="s">
        <v>13600</v>
      </c>
      <c r="L3322" t="s">
        <v>13601</v>
      </c>
      <c r="M3322" t="s">
        <v>13602</v>
      </c>
    </row>
    <row r="3323" spans="1:13">
      <c r="A3323">
        <v>3322</v>
      </c>
      <c r="B3323">
        <f>"082"</f>
        <v>0</v>
      </c>
      <c r="C3323" t="s">
        <v>13542</v>
      </c>
      <c r="D3323">
        <v>2024</v>
      </c>
      <c r="E3323" t="s">
        <v>1260</v>
      </c>
      <c r="F3323" t="s">
        <v>15</v>
      </c>
      <c r="G3323" t="s">
        <v>16</v>
      </c>
      <c r="H3323" t="s">
        <v>17</v>
      </c>
      <c r="I3323" t="s">
        <v>18</v>
      </c>
      <c r="J3323" t="s">
        <v>13603</v>
      </c>
      <c r="K3323" t="s">
        <v>13604</v>
      </c>
      <c r="L3323" t="s">
        <v>13605</v>
      </c>
      <c r="M3323" t="s">
        <v>13606</v>
      </c>
    </row>
    <row r="3324" spans="1:13">
      <c r="A3324">
        <v>3323</v>
      </c>
      <c r="B3324">
        <f>"082"</f>
        <v>0</v>
      </c>
      <c r="C3324" t="s">
        <v>13542</v>
      </c>
      <c r="D3324">
        <v>2024</v>
      </c>
      <c r="E3324" t="s">
        <v>1265</v>
      </c>
      <c r="F3324" t="s">
        <v>15</v>
      </c>
      <c r="G3324" t="s">
        <v>16</v>
      </c>
      <c r="H3324" t="s">
        <v>17</v>
      </c>
      <c r="I3324" t="s">
        <v>18</v>
      </c>
      <c r="J3324" t="s">
        <v>13607</v>
      </c>
      <c r="K3324" t="s">
        <v>13608</v>
      </c>
      <c r="L3324" t="s">
        <v>13609</v>
      </c>
      <c r="M3324" t="s">
        <v>13610</v>
      </c>
    </row>
    <row r="3325" spans="1:13">
      <c r="A3325">
        <v>3324</v>
      </c>
      <c r="B3325">
        <f>"082"</f>
        <v>0</v>
      </c>
      <c r="C3325" t="s">
        <v>13542</v>
      </c>
      <c r="D3325">
        <v>2024</v>
      </c>
      <c r="E3325" t="s">
        <v>1270</v>
      </c>
      <c r="F3325" t="s">
        <v>15</v>
      </c>
      <c r="G3325" t="s">
        <v>16</v>
      </c>
      <c r="H3325" t="s">
        <v>17</v>
      </c>
      <c r="I3325" t="s">
        <v>18</v>
      </c>
      <c r="J3325" t="s">
        <v>13611</v>
      </c>
      <c r="K3325" t="s">
        <v>13612</v>
      </c>
      <c r="L3325" t="s">
        <v>13613</v>
      </c>
      <c r="M3325" t="s">
        <v>13614</v>
      </c>
    </row>
    <row r="3326" spans="1:13">
      <c r="A3326">
        <v>3325</v>
      </c>
      <c r="B3326">
        <f>"082"</f>
        <v>0</v>
      </c>
      <c r="C3326" t="s">
        <v>13542</v>
      </c>
      <c r="D3326">
        <v>2024</v>
      </c>
      <c r="E3326" t="s">
        <v>840</v>
      </c>
      <c r="F3326" t="s">
        <v>15</v>
      </c>
      <c r="G3326" t="s">
        <v>16</v>
      </c>
      <c r="H3326" t="s">
        <v>17</v>
      </c>
      <c r="I3326" t="s">
        <v>18</v>
      </c>
      <c r="J3326" t="s">
        <v>13615</v>
      </c>
      <c r="K3326" t="s">
        <v>13616</v>
      </c>
      <c r="L3326" t="s">
        <v>13617</v>
      </c>
      <c r="M3326" t="s">
        <v>13618</v>
      </c>
    </row>
    <row r="3327" spans="1:13">
      <c r="A3327">
        <v>3326</v>
      </c>
      <c r="B3327">
        <f>"082"</f>
        <v>0</v>
      </c>
      <c r="C3327" t="s">
        <v>13542</v>
      </c>
      <c r="D3327">
        <v>2024</v>
      </c>
      <c r="E3327" t="s">
        <v>1275</v>
      </c>
      <c r="F3327" t="s">
        <v>15</v>
      </c>
      <c r="G3327" t="s">
        <v>16</v>
      </c>
      <c r="H3327" t="s">
        <v>17</v>
      </c>
      <c r="I3327" t="s">
        <v>18</v>
      </c>
      <c r="J3327" t="s">
        <v>13619</v>
      </c>
      <c r="K3327" t="s">
        <v>13620</v>
      </c>
      <c r="L3327" t="s">
        <v>13621</v>
      </c>
      <c r="M3327" t="s">
        <v>13622</v>
      </c>
    </row>
    <row r="3328" spans="1:13">
      <c r="A3328">
        <v>3327</v>
      </c>
      <c r="B3328">
        <f>"082"</f>
        <v>0</v>
      </c>
      <c r="C3328" t="s">
        <v>13542</v>
      </c>
      <c r="D3328">
        <v>2024</v>
      </c>
      <c r="E3328" t="s">
        <v>2504</v>
      </c>
      <c r="F3328" t="s">
        <v>15</v>
      </c>
      <c r="G3328" t="s">
        <v>16</v>
      </c>
      <c r="H3328" t="s">
        <v>17</v>
      </c>
      <c r="I3328" t="s">
        <v>18</v>
      </c>
      <c r="J3328" t="s">
        <v>13623</v>
      </c>
      <c r="K3328" t="s">
        <v>13624</v>
      </c>
      <c r="L3328" t="s">
        <v>13625</v>
      </c>
      <c r="M3328" t="s">
        <v>13626</v>
      </c>
    </row>
    <row r="3329" spans="1:13">
      <c r="A3329">
        <v>3328</v>
      </c>
      <c r="B3329">
        <f>"082"</f>
        <v>0</v>
      </c>
      <c r="C3329" t="s">
        <v>13542</v>
      </c>
      <c r="D3329">
        <v>2024</v>
      </c>
      <c r="E3329" t="s">
        <v>1280</v>
      </c>
      <c r="F3329" t="s">
        <v>15</v>
      </c>
      <c r="G3329" t="s">
        <v>16</v>
      </c>
      <c r="H3329" t="s">
        <v>17</v>
      </c>
      <c r="I3329" t="s">
        <v>18</v>
      </c>
      <c r="J3329" t="s">
        <v>13627</v>
      </c>
      <c r="K3329" t="s">
        <v>13628</v>
      </c>
      <c r="L3329" t="s">
        <v>13629</v>
      </c>
      <c r="M3329" t="s">
        <v>13630</v>
      </c>
    </row>
    <row r="3330" spans="1:13">
      <c r="A3330">
        <v>3329</v>
      </c>
      <c r="B3330">
        <f>"082"</f>
        <v>0</v>
      </c>
      <c r="C3330" t="s">
        <v>13542</v>
      </c>
      <c r="D3330">
        <v>2024</v>
      </c>
      <c r="E3330" t="s">
        <v>1285</v>
      </c>
      <c r="F3330" t="s">
        <v>15</v>
      </c>
      <c r="G3330" t="s">
        <v>16</v>
      </c>
      <c r="H3330" t="s">
        <v>17</v>
      </c>
      <c r="I3330" t="s">
        <v>18</v>
      </c>
      <c r="J3330" t="s">
        <v>13631</v>
      </c>
      <c r="K3330" t="s">
        <v>13632</v>
      </c>
      <c r="L3330" t="s">
        <v>13633</v>
      </c>
      <c r="M3330" t="s">
        <v>13634</v>
      </c>
    </row>
    <row r="3331" spans="1:13">
      <c r="A3331">
        <v>3330</v>
      </c>
      <c r="B3331">
        <f>"082"</f>
        <v>0</v>
      </c>
      <c r="C3331" t="s">
        <v>13542</v>
      </c>
      <c r="D3331">
        <v>2024</v>
      </c>
      <c r="E3331" t="s">
        <v>845</v>
      </c>
      <c r="F3331" t="s">
        <v>15</v>
      </c>
      <c r="G3331" t="s">
        <v>16</v>
      </c>
      <c r="H3331" t="s">
        <v>17</v>
      </c>
      <c r="I3331" t="s">
        <v>18</v>
      </c>
      <c r="J3331" t="s">
        <v>13635</v>
      </c>
      <c r="K3331" t="s">
        <v>13636</v>
      </c>
      <c r="L3331" t="s">
        <v>13637</v>
      </c>
      <c r="M3331" t="s">
        <v>13638</v>
      </c>
    </row>
    <row r="3332" spans="1:13">
      <c r="A3332">
        <v>3331</v>
      </c>
      <c r="B3332">
        <f>"082"</f>
        <v>0</v>
      </c>
      <c r="C3332" t="s">
        <v>13542</v>
      </c>
      <c r="D3332">
        <v>2024</v>
      </c>
      <c r="E3332" t="s">
        <v>850</v>
      </c>
      <c r="F3332" t="s">
        <v>15</v>
      </c>
      <c r="G3332" t="s">
        <v>16</v>
      </c>
      <c r="H3332" t="s">
        <v>17</v>
      </c>
      <c r="I3332" t="s">
        <v>18</v>
      </c>
      <c r="J3332" t="s">
        <v>13639</v>
      </c>
      <c r="K3332" t="s">
        <v>13640</v>
      </c>
      <c r="L3332" t="s">
        <v>13641</v>
      </c>
      <c r="M3332" t="s">
        <v>13642</v>
      </c>
    </row>
    <row r="3333" spans="1:13">
      <c r="A3333">
        <v>3332</v>
      </c>
      <c r="B3333">
        <f>"082"</f>
        <v>0</v>
      </c>
      <c r="C3333" t="s">
        <v>13542</v>
      </c>
      <c r="D3333">
        <v>2024</v>
      </c>
      <c r="E3333" t="s">
        <v>1290</v>
      </c>
      <c r="F3333" t="s">
        <v>15</v>
      </c>
      <c r="G3333" t="s">
        <v>16</v>
      </c>
      <c r="H3333" t="s">
        <v>17</v>
      </c>
      <c r="I3333" t="s">
        <v>18</v>
      </c>
      <c r="J3333" t="s">
        <v>13643</v>
      </c>
      <c r="K3333" t="s">
        <v>13644</v>
      </c>
      <c r="L3333" t="s">
        <v>13645</v>
      </c>
      <c r="M3333" t="s">
        <v>13646</v>
      </c>
    </row>
    <row r="3334" spans="1:13">
      <c r="A3334">
        <v>3333</v>
      </c>
      <c r="B3334">
        <f>"082"</f>
        <v>0</v>
      </c>
      <c r="C3334" t="s">
        <v>13542</v>
      </c>
      <c r="D3334">
        <v>2024</v>
      </c>
      <c r="E3334" t="s">
        <v>1294</v>
      </c>
      <c r="F3334" t="s">
        <v>15</v>
      </c>
      <c r="G3334" t="s">
        <v>16</v>
      </c>
      <c r="H3334" t="s">
        <v>17</v>
      </c>
      <c r="I3334" t="s">
        <v>18</v>
      </c>
      <c r="J3334" t="s">
        <v>13647</v>
      </c>
      <c r="K3334" t="s">
        <v>13648</v>
      </c>
      <c r="L3334" t="s">
        <v>13649</v>
      </c>
      <c r="M3334" t="s">
        <v>13650</v>
      </c>
    </row>
    <row r="3335" spans="1:13">
      <c r="A3335">
        <v>3334</v>
      </c>
      <c r="B3335">
        <f>"082"</f>
        <v>0</v>
      </c>
      <c r="C3335" t="s">
        <v>13542</v>
      </c>
      <c r="D3335">
        <v>2024</v>
      </c>
      <c r="E3335" t="s">
        <v>1304</v>
      </c>
      <c r="F3335" t="s">
        <v>15</v>
      </c>
      <c r="G3335" t="s">
        <v>16</v>
      </c>
      <c r="H3335" t="s">
        <v>17</v>
      </c>
      <c r="I3335" t="s">
        <v>18</v>
      </c>
      <c r="J3335" t="s">
        <v>13651</v>
      </c>
      <c r="K3335" t="s">
        <v>13652</v>
      </c>
      <c r="L3335" t="s">
        <v>13653</v>
      </c>
      <c r="M3335" t="s">
        <v>13654</v>
      </c>
    </row>
    <row r="3336" spans="1:13">
      <c r="A3336">
        <v>3335</v>
      </c>
      <c r="B3336">
        <f>"082"</f>
        <v>0</v>
      </c>
      <c r="C3336" t="s">
        <v>13542</v>
      </c>
      <c r="D3336">
        <v>2024</v>
      </c>
      <c r="E3336" t="s">
        <v>855</v>
      </c>
      <c r="F3336" t="s">
        <v>15</v>
      </c>
      <c r="G3336" t="s">
        <v>16</v>
      </c>
      <c r="H3336" t="s">
        <v>17</v>
      </c>
      <c r="I3336" t="s">
        <v>18</v>
      </c>
      <c r="J3336" t="s">
        <v>13655</v>
      </c>
      <c r="K3336" t="s">
        <v>13656</v>
      </c>
      <c r="L3336" t="s">
        <v>13657</v>
      </c>
      <c r="M3336" t="s">
        <v>13658</v>
      </c>
    </row>
    <row r="3337" spans="1:13">
      <c r="A3337">
        <v>3336</v>
      </c>
      <c r="B3337">
        <f>"082"</f>
        <v>0</v>
      </c>
      <c r="C3337" t="s">
        <v>13542</v>
      </c>
      <c r="D3337">
        <v>2024</v>
      </c>
      <c r="E3337" t="s">
        <v>860</v>
      </c>
      <c r="F3337" t="s">
        <v>15</v>
      </c>
      <c r="G3337" t="s">
        <v>16</v>
      </c>
      <c r="H3337" t="s">
        <v>17</v>
      </c>
      <c r="I3337" t="s">
        <v>18</v>
      </c>
      <c r="J3337" t="s">
        <v>13659</v>
      </c>
      <c r="K3337" t="s">
        <v>13660</v>
      </c>
      <c r="L3337" t="s">
        <v>13661</v>
      </c>
      <c r="M3337" t="s">
        <v>13662</v>
      </c>
    </row>
    <row r="3338" spans="1:13">
      <c r="A3338">
        <v>3337</v>
      </c>
      <c r="B3338">
        <f>"082"</f>
        <v>0</v>
      </c>
      <c r="C3338" t="s">
        <v>13542</v>
      </c>
      <c r="D3338">
        <v>2024</v>
      </c>
      <c r="E3338" t="s">
        <v>870</v>
      </c>
      <c r="F3338" t="s">
        <v>15</v>
      </c>
      <c r="G3338" t="s">
        <v>16</v>
      </c>
      <c r="H3338" t="s">
        <v>17</v>
      </c>
      <c r="I3338" t="s">
        <v>18</v>
      </c>
      <c r="J3338" t="s">
        <v>13663</v>
      </c>
      <c r="K3338" t="s">
        <v>13664</v>
      </c>
      <c r="L3338" t="s">
        <v>13665</v>
      </c>
      <c r="M3338" t="s">
        <v>13666</v>
      </c>
    </row>
    <row r="3339" spans="1:13">
      <c r="A3339">
        <v>3338</v>
      </c>
      <c r="B3339">
        <f>"082"</f>
        <v>0</v>
      </c>
      <c r="C3339" t="s">
        <v>13542</v>
      </c>
      <c r="D3339">
        <v>2024</v>
      </c>
      <c r="E3339" t="s">
        <v>33</v>
      </c>
      <c r="F3339" t="s">
        <v>15</v>
      </c>
      <c r="G3339" t="s">
        <v>16</v>
      </c>
      <c r="H3339" t="s">
        <v>17</v>
      </c>
      <c r="I3339" t="s">
        <v>18</v>
      </c>
      <c r="J3339" t="s">
        <v>13667</v>
      </c>
      <c r="K3339" t="s">
        <v>13668</v>
      </c>
      <c r="L3339" t="s">
        <v>13669</v>
      </c>
      <c r="M3339" t="s">
        <v>13670</v>
      </c>
    </row>
    <row r="3340" spans="1:13">
      <c r="A3340">
        <v>3339</v>
      </c>
      <c r="B3340">
        <f>"082"</f>
        <v>0</v>
      </c>
      <c r="C3340" t="s">
        <v>13542</v>
      </c>
      <c r="D3340">
        <v>2024</v>
      </c>
      <c r="E3340" t="s">
        <v>879</v>
      </c>
      <c r="F3340" t="s">
        <v>15</v>
      </c>
      <c r="G3340" t="s">
        <v>16</v>
      </c>
      <c r="H3340" t="s">
        <v>17</v>
      </c>
      <c r="I3340" t="s">
        <v>18</v>
      </c>
      <c r="J3340" t="s">
        <v>13671</v>
      </c>
      <c r="K3340" t="s">
        <v>13672</v>
      </c>
      <c r="L3340" t="s">
        <v>13673</v>
      </c>
      <c r="M3340" t="s">
        <v>13674</v>
      </c>
    </row>
    <row r="3341" spans="1:13">
      <c r="A3341">
        <v>3340</v>
      </c>
      <c r="B3341">
        <f>"082"</f>
        <v>0</v>
      </c>
      <c r="C3341" t="s">
        <v>13542</v>
      </c>
      <c r="D3341">
        <v>2024</v>
      </c>
      <c r="E3341" t="s">
        <v>889</v>
      </c>
      <c r="F3341" t="s">
        <v>15</v>
      </c>
      <c r="G3341" t="s">
        <v>16</v>
      </c>
      <c r="H3341" t="s">
        <v>17</v>
      </c>
      <c r="I3341" t="s">
        <v>18</v>
      </c>
      <c r="J3341" t="s">
        <v>13675</v>
      </c>
      <c r="K3341" t="s">
        <v>13676</v>
      </c>
      <c r="L3341" t="s">
        <v>13677</v>
      </c>
      <c r="M3341" t="s">
        <v>13678</v>
      </c>
    </row>
    <row r="3342" spans="1:13">
      <c r="A3342">
        <v>3341</v>
      </c>
      <c r="B3342">
        <f>"082"</f>
        <v>0</v>
      </c>
      <c r="C3342" t="s">
        <v>13542</v>
      </c>
      <c r="D3342">
        <v>2024</v>
      </c>
      <c r="E3342" t="s">
        <v>894</v>
      </c>
      <c r="F3342" t="s">
        <v>15</v>
      </c>
      <c r="G3342" t="s">
        <v>16</v>
      </c>
      <c r="H3342" t="s">
        <v>17</v>
      </c>
      <c r="I3342" t="s">
        <v>18</v>
      </c>
      <c r="J3342" t="s">
        <v>13679</v>
      </c>
      <c r="K3342" t="s">
        <v>13680</v>
      </c>
      <c r="L3342" t="s">
        <v>13681</v>
      </c>
      <c r="M3342" t="s">
        <v>13682</v>
      </c>
    </row>
    <row r="3343" spans="1:13">
      <c r="A3343">
        <v>3342</v>
      </c>
      <c r="B3343">
        <f>"082"</f>
        <v>0</v>
      </c>
      <c r="C3343" t="s">
        <v>13542</v>
      </c>
      <c r="D3343">
        <v>2024</v>
      </c>
      <c r="E3343" t="s">
        <v>899</v>
      </c>
      <c r="F3343" t="s">
        <v>15</v>
      </c>
      <c r="G3343" t="s">
        <v>16</v>
      </c>
      <c r="H3343" t="s">
        <v>17</v>
      </c>
      <c r="I3343" t="s">
        <v>18</v>
      </c>
      <c r="J3343" t="s">
        <v>13683</v>
      </c>
      <c r="K3343" t="s">
        <v>13684</v>
      </c>
      <c r="L3343" t="s">
        <v>13685</v>
      </c>
      <c r="M3343" t="s">
        <v>13686</v>
      </c>
    </row>
    <row r="3344" spans="1:13">
      <c r="A3344">
        <v>3343</v>
      </c>
      <c r="B3344">
        <f>"082"</f>
        <v>0</v>
      </c>
      <c r="C3344" t="s">
        <v>13542</v>
      </c>
      <c r="D3344">
        <v>2024</v>
      </c>
      <c r="E3344" t="s">
        <v>904</v>
      </c>
      <c r="F3344" t="s">
        <v>15</v>
      </c>
      <c r="G3344" t="s">
        <v>16</v>
      </c>
      <c r="H3344" t="s">
        <v>17</v>
      </c>
      <c r="I3344" t="s">
        <v>18</v>
      </c>
      <c r="J3344" t="s">
        <v>13687</v>
      </c>
      <c r="K3344" t="s">
        <v>13688</v>
      </c>
      <c r="L3344" t="s">
        <v>13689</v>
      </c>
      <c r="M3344" t="s">
        <v>13690</v>
      </c>
    </row>
    <row r="3345" spans="1:13">
      <c r="A3345">
        <v>3344</v>
      </c>
      <c r="B3345">
        <f>"082"</f>
        <v>0</v>
      </c>
      <c r="C3345" t="s">
        <v>13542</v>
      </c>
      <c r="D3345">
        <v>2024</v>
      </c>
      <c r="E3345" t="s">
        <v>909</v>
      </c>
      <c r="F3345" t="s">
        <v>15</v>
      </c>
      <c r="G3345" t="s">
        <v>16</v>
      </c>
      <c r="H3345" t="s">
        <v>17</v>
      </c>
      <c r="I3345" t="s">
        <v>18</v>
      </c>
      <c r="J3345" t="s">
        <v>13691</v>
      </c>
      <c r="K3345" t="s">
        <v>13692</v>
      </c>
      <c r="L3345" t="s">
        <v>13693</v>
      </c>
      <c r="M3345" t="s">
        <v>13694</v>
      </c>
    </row>
    <row r="3346" spans="1:13">
      <c r="A3346">
        <v>3345</v>
      </c>
      <c r="B3346">
        <f>"082"</f>
        <v>0</v>
      </c>
      <c r="C3346" t="s">
        <v>13542</v>
      </c>
      <c r="D3346">
        <v>2024</v>
      </c>
      <c r="E3346" t="s">
        <v>914</v>
      </c>
      <c r="F3346" t="s">
        <v>15</v>
      </c>
      <c r="G3346" t="s">
        <v>16</v>
      </c>
      <c r="H3346" t="s">
        <v>17</v>
      </c>
      <c r="I3346" t="s">
        <v>18</v>
      </c>
      <c r="J3346" t="s">
        <v>13695</v>
      </c>
      <c r="K3346" t="s">
        <v>13696</v>
      </c>
      <c r="L3346" t="s">
        <v>13697</v>
      </c>
      <c r="M3346" t="s">
        <v>13698</v>
      </c>
    </row>
    <row r="3347" spans="1:13">
      <c r="A3347">
        <v>3346</v>
      </c>
      <c r="B3347">
        <f>"082"</f>
        <v>0</v>
      </c>
      <c r="C3347" t="s">
        <v>13542</v>
      </c>
      <c r="D3347">
        <v>2024</v>
      </c>
      <c r="E3347" t="s">
        <v>919</v>
      </c>
      <c r="F3347" t="s">
        <v>15</v>
      </c>
      <c r="G3347" t="s">
        <v>16</v>
      </c>
      <c r="H3347" t="s">
        <v>17</v>
      </c>
      <c r="I3347" t="s">
        <v>18</v>
      </c>
      <c r="J3347" t="s">
        <v>13699</v>
      </c>
      <c r="K3347" t="s">
        <v>13700</v>
      </c>
      <c r="L3347" t="s">
        <v>13701</v>
      </c>
      <c r="M3347" t="s">
        <v>13702</v>
      </c>
    </row>
    <row r="3348" spans="1:13">
      <c r="A3348">
        <v>3347</v>
      </c>
      <c r="B3348">
        <f>"082"</f>
        <v>0</v>
      </c>
      <c r="C3348" t="s">
        <v>13542</v>
      </c>
      <c r="D3348">
        <v>2024</v>
      </c>
      <c r="E3348" t="s">
        <v>1309</v>
      </c>
      <c r="F3348" t="s">
        <v>15</v>
      </c>
      <c r="G3348" t="s">
        <v>16</v>
      </c>
      <c r="H3348" t="s">
        <v>17</v>
      </c>
      <c r="I3348" t="s">
        <v>18</v>
      </c>
      <c r="J3348" t="s">
        <v>13703</v>
      </c>
      <c r="K3348" t="s">
        <v>13704</v>
      </c>
      <c r="L3348" t="s">
        <v>13705</v>
      </c>
      <c r="M3348" t="s">
        <v>13706</v>
      </c>
    </row>
    <row r="3349" spans="1:13">
      <c r="A3349">
        <v>3348</v>
      </c>
      <c r="B3349">
        <f>"082"</f>
        <v>0</v>
      </c>
      <c r="C3349" t="s">
        <v>13542</v>
      </c>
      <c r="D3349">
        <v>2024</v>
      </c>
      <c r="E3349" t="s">
        <v>928</v>
      </c>
      <c r="F3349" t="s">
        <v>15</v>
      </c>
      <c r="G3349" t="s">
        <v>16</v>
      </c>
      <c r="H3349" t="s">
        <v>17</v>
      </c>
      <c r="I3349" t="s">
        <v>18</v>
      </c>
      <c r="J3349" t="s">
        <v>13707</v>
      </c>
      <c r="K3349" t="s">
        <v>13708</v>
      </c>
      <c r="L3349" t="s">
        <v>13709</v>
      </c>
      <c r="M3349" t="s">
        <v>13710</v>
      </c>
    </row>
    <row r="3350" spans="1:13">
      <c r="A3350">
        <v>3349</v>
      </c>
      <c r="B3350">
        <f>"082"</f>
        <v>0</v>
      </c>
      <c r="C3350" t="s">
        <v>13542</v>
      </c>
      <c r="D3350">
        <v>2024</v>
      </c>
      <c r="E3350" t="s">
        <v>933</v>
      </c>
      <c r="F3350" t="s">
        <v>15</v>
      </c>
      <c r="G3350" t="s">
        <v>16</v>
      </c>
      <c r="H3350" t="s">
        <v>17</v>
      </c>
      <c r="I3350" t="s">
        <v>18</v>
      </c>
      <c r="J3350" t="s">
        <v>13711</v>
      </c>
      <c r="K3350" t="s">
        <v>13712</v>
      </c>
      <c r="L3350" t="s">
        <v>13713</v>
      </c>
      <c r="M3350" t="s">
        <v>13714</v>
      </c>
    </row>
    <row r="3351" spans="1:13">
      <c r="A3351">
        <v>3350</v>
      </c>
      <c r="B3351">
        <f>"082"</f>
        <v>0</v>
      </c>
      <c r="C3351" t="s">
        <v>13542</v>
      </c>
      <c r="D3351">
        <v>2024</v>
      </c>
      <c r="E3351" t="s">
        <v>943</v>
      </c>
      <c r="F3351" t="s">
        <v>15</v>
      </c>
      <c r="G3351" t="s">
        <v>16</v>
      </c>
      <c r="H3351" t="s">
        <v>17</v>
      </c>
      <c r="I3351" t="s">
        <v>18</v>
      </c>
      <c r="J3351" t="s">
        <v>13715</v>
      </c>
      <c r="K3351" t="s">
        <v>13716</v>
      </c>
      <c r="L3351" t="s">
        <v>13717</v>
      </c>
      <c r="M3351" t="s">
        <v>13718</v>
      </c>
    </row>
    <row r="3352" spans="1:13">
      <c r="A3352">
        <v>3351</v>
      </c>
      <c r="B3352">
        <f>"082"</f>
        <v>0</v>
      </c>
      <c r="C3352" t="s">
        <v>13542</v>
      </c>
      <c r="D3352">
        <v>2024</v>
      </c>
      <c r="E3352" t="s">
        <v>948</v>
      </c>
      <c r="F3352" t="s">
        <v>15</v>
      </c>
      <c r="G3352" t="s">
        <v>16</v>
      </c>
      <c r="H3352" t="s">
        <v>17</v>
      </c>
      <c r="I3352" t="s">
        <v>18</v>
      </c>
      <c r="J3352" t="s">
        <v>13719</v>
      </c>
      <c r="K3352" t="s">
        <v>13720</v>
      </c>
      <c r="L3352" t="s">
        <v>13721</v>
      </c>
      <c r="M3352" t="s">
        <v>13722</v>
      </c>
    </row>
    <row r="3353" spans="1:13">
      <c r="A3353">
        <v>3352</v>
      </c>
      <c r="B3353">
        <f>"082"</f>
        <v>0</v>
      </c>
      <c r="C3353" t="s">
        <v>13542</v>
      </c>
      <c r="D3353">
        <v>2024</v>
      </c>
      <c r="E3353" t="s">
        <v>953</v>
      </c>
      <c r="F3353" t="s">
        <v>15</v>
      </c>
      <c r="G3353" t="s">
        <v>16</v>
      </c>
      <c r="H3353" t="s">
        <v>17</v>
      </c>
      <c r="I3353" t="s">
        <v>18</v>
      </c>
      <c r="J3353" t="s">
        <v>13723</v>
      </c>
      <c r="K3353" t="s">
        <v>13724</v>
      </c>
      <c r="L3353" t="s">
        <v>13725</v>
      </c>
      <c r="M3353" t="s">
        <v>13726</v>
      </c>
    </row>
    <row r="3354" spans="1:13">
      <c r="A3354">
        <v>3353</v>
      </c>
      <c r="B3354">
        <f>"082"</f>
        <v>0</v>
      </c>
      <c r="C3354" t="s">
        <v>13542</v>
      </c>
      <c r="D3354">
        <v>2024</v>
      </c>
      <c r="E3354" t="s">
        <v>958</v>
      </c>
      <c r="F3354" t="s">
        <v>15</v>
      </c>
      <c r="G3354" t="s">
        <v>16</v>
      </c>
      <c r="H3354" t="s">
        <v>17</v>
      </c>
      <c r="I3354" t="s">
        <v>18</v>
      </c>
      <c r="J3354" t="s">
        <v>13727</v>
      </c>
      <c r="K3354" t="s">
        <v>13728</v>
      </c>
      <c r="L3354" t="s">
        <v>9870</v>
      </c>
      <c r="M3354" t="s">
        <v>13729</v>
      </c>
    </row>
    <row r="3355" spans="1:13">
      <c r="A3355">
        <v>3354</v>
      </c>
      <c r="B3355">
        <f>"082"</f>
        <v>0</v>
      </c>
      <c r="C3355" t="s">
        <v>13542</v>
      </c>
      <c r="D3355">
        <v>2024</v>
      </c>
      <c r="E3355" t="s">
        <v>2625</v>
      </c>
      <c r="F3355" t="s">
        <v>15</v>
      </c>
      <c r="G3355" t="s">
        <v>16</v>
      </c>
      <c r="H3355" t="s">
        <v>17</v>
      </c>
      <c r="I3355" t="s">
        <v>18</v>
      </c>
      <c r="J3355" t="s">
        <v>13730</v>
      </c>
      <c r="K3355" t="s">
        <v>13731</v>
      </c>
      <c r="L3355" t="s">
        <v>13732</v>
      </c>
      <c r="M3355" t="s">
        <v>13733</v>
      </c>
    </row>
    <row r="3356" spans="1:13">
      <c r="A3356">
        <v>3355</v>
      </c>
      <c r="B3356">
        <f>"082"</f>
        <v>0</v>
      </c>
      <c r="C3356" t="s">
        <v>13542</v>
      </c>
      <c r="D3356">
        <v>2024</v>
      </c>
      <c r="E3356" t="s">
        <v>43</v>
      </c>
      <c r="F3356" t="s">
        <v>15</v>
      </c>
      <c r="G3356" t="s">
        <v>16</v>
      </c>
      <c r="H3356" t="s">
        <v>17</v>
      </c>
      <c r="I3356" t="s">
        <v>18</v>
      </c>
      <c r="J3356" t="s">
        <v>13734</v>
      </c>
      <c r="K3356" t="s">
        <v>13735</v>
      </c>
      <c r="L3356" t="s">
        <v>13736</v>
      </c>
      <c r="M3356" t="s">
        <v>13737</v>
      </c>
    </row>
    <row r="3357" spans="1:13">
      <c r="A3357">
        <v>3356</v>
      </c>
      <c r="B3357">
        <f>"082"</f>
        <v>0</v>
      </c>
      <c r="C3357" t="s">
        <v>13542</v>
      </c>
      <c r="D3357">
        <v>2024</v>
      </c>
      <c r="E3357" t="s">
        <v>377</v>
      </c>
      <c r="F3357" t="s">
        <v>15</v>
      </c>
      <c r="G3357" t="s">
        <v>16</v>
      </c>
      <c r="H3357" t="s">
        <v>17</v>
      </c>
      <c r="I3357" t="s">
        <v>18</v>
      </c>
      <c r="J3357" t="s">
        <v>13738</v>
      </c>
      <c r="K3357" t="s">
        <v>13739</v>
      </c>
      <c r="L3357" t="s">
        <v>13740</v>
      </c>
      <c r="M3357" t="s">
        <v>13741</v>
      </c>
    </row>
    <row r="3358" spans="1:13">
      <c r="A3358">
        <v>3357</v>
      </c>
      <c r="B3358">
        <f>"082"</f>
        <v>0</v>
      </c>
      <c r="C3358" t="s">
        <v>13542</v>
      </c>
      <c r="D3358">
        <v>2024</v>
      </c>
      <c r="E3358" t="s">
        <v>48</v>
      </c>
      <c r="F3358" t="s">
        <v>15</v>
      </c>
      <c r="G3358" t="s">
        <v>16</v>
      </c>
      <c r="H3358" t="s">
        <v>17</v>
      </c>
      <c r="I3358" t="s">
        <v>18</v>
      </c>
      <c r="J3358" t="s">
        <v>13742</v>
      </c>
      <c r="K3358" t="s">
        <v>13743</v>
      </c>
      <c r="L3358" t="s">
        <v>13744</v>
      </c>
      <c r="M3358" t="s">
        <v>13745</v>
      </c>
    </row>
    <row r="3359" spans="1:13">
      <c r="A3359">
        <v>3358</v>
      </c>
      <c r="B3359">
        <f>"082"</f>
        <v>0</v>
      </c>
      <c r="C3359" t="s">
        <v>13542</v>
      </c>
      <c r="D3359">
        <v>2024</v>
      </c>
      <c r="E3359" t="s">
        <v>53</v>
      </c>
      <c r="F3359" t="s">
        <v>15</v>
      </c>
      <c r="G3359" t="s">
        <v>16</v>
      </c>
      <c r="H3359" t="s">
        <v>17</v>
      </c>
      <c r="I3359" t="s">
        <v>18</v>
      </c>
      <c r="J3359" t="s">
        <v>13746</v>
      </c>
      <c r="K3359" t="s">
        <v>13747</v>
      </c>
      <c r="L3359" t="s">
        <v>13748</v>
      </c>
      <c r="M3359" t="s">
        <v>13749</v>
      </c>
    </row>
    <row r="3360" spans="1:13">
      <c r="A3360">
        <v>3359</v>
      </c>
      <c r="B3360">
        <f>"082"</f>
        <v>0</v>
      </c>
      <c r="C3360" t="s">
        <v>13542</v>
      </c>
      <c r="D3360">
        <v>2024</v>
      </c>
      <c r="E3360" t="s">
        <v>456</v>
      </c>
      <c r="F3360" t="s">
        <v>15</v>
      </c>
      <c r="G3360" t="s">
        <v>16</v>
      </c>
      <c r="H3360" t="s">
        <v>17</v>
      </c>
      <c r="I3360" t="s">
        <v>18</v>
      </c>
      <c r="J3360" t="s">
        <v>13750</v>
      </c>
      <c r="K3360" t="s">
        <v>13751</v>
      </c>
      <c r="L3360" t="s">
        <v>13752</v>
      </c>
      <c r="M3360" t="s">
        <v>13753</v>
      </c>
    </row>
    <row r="3361" spans="1:13">
      <c r="A3361">
        <v>3360</v>
      </c>
      <c r="B3361">
        <f>"082"</f>
        <v>0</v>
      </c>
      <c r="C3361" t="s">
        <v>13542</v>
      </c>
      <c r="D3361">
        <v>2024</v>
      </c>
      <c r="E3361" t="s">
        <v>58</v>
      </c>
      <c r="F3361" t="s">
        <v>15</v>
      </c>
      <c r="G3361" t="s">
        <v>16</v>
      </c>
      <c r="H3361" t="s">
        <v>17</v>
      </c>
      <c r="I3361" t="s">
        <v>18</v>
      </c>
      <c r="J3361" t="s">
        <v>13754</v>
      </c>
      <c r="K3361" t="s">
        <v>13755</v>
      </c>
      <c r="L3361" t="s">
        <v>13756</v>
      </c>
      <c r="M3361" t="s">
        <v>13757</v>
      </c>
    </row>
    <row r="3362" spans="1:13">
      <c r="A3362">
        <v>3361</v>
      </c>
      <c r="B3362">
        <f>"082"</f>
        <v>0</v>
      </c>
      <c r="C3362" t="s">
        <v>13542</v>
      </c>
      <c r="D3362">
        <v>2024</v>
      </c>
      <c r="E3362" t="s">
        <v>63</v>
      </c>
      <c r="F3362" t="s">
        <v>15</v>
      </c>
      <c r="G3362" t="s">
        <v>16</v>
      </c>
      <c r="H3362" t="s">
        <v>17</v>
      </c>
      <c r="I3362" t="s">
        <v>18</v>
      </c>
      <c r="J3362" t="s">
        <v>13758</v>
      </c>
      <c r="K3362" t="s">
        <v>13759</v>
      </c>
      <c r="L3362" t="s">
        <v>13760</v>
      </c>
      <c r="M3362" t="s">
        <v>13761</v>
      </c>
    </row>
    <row r="3363" spans="1:13">
      <c r="A3363">
        <v>3362</v>
      </c>
      <c r="B3363">
        <f>"082"</f>
        <v>0</v>
      </c>
      <c r="C3363" t="s">
        <v>13542</v>
      </c>
      <c r="D3363">
        <v>2024</v>
      </c>
      <c r="E3363" t="s">
        <v>68</v>
      </c>
      <c r="F3363" t="s">
        <v>15</v>
      </c>
      <c r="G3363" t="s">
        <v>16</v>
      </c>
      <c r="H3363" t="s">
        <v>17</v>
      </c>
      <c r="I3363" t="s">
        <v>18</v>
      </c>
      <c r="J3363" t="s">
        <v>13762</v>
      </c>
      <c r="K3363" t="s">
        <v>13763</v>
      </c>
      <c r="L3363" t="s">
        <v>13764</v>
      </c>
      <c r="M3363" t="s">
        <v>13765</v>
      </c>
    </row>
    <row r="3364" spans="1:13">
      <c r="A3364">
        <v>3363</v>
      </c>
      <c r="B3364">
        <f>"082"</f>
        <v>0</v>
      </c>
      <c r="C3364" t="s">
        <v>13542</v>
      </c>
      <c r="D3364">
        <v>2024</v>
      </c>
      <c r="E3364" t="s">
        <v>78</v>
      </c>
      <c r="F3364" t="s">
        <v>15</v>
      </c>
      <c r="G3364" t="s">
        <v>16</v>
      </c>
      <c r="H3364" t="s">
        <v>17</v>
      </c>
      <c r="I3364" t="s">
        <v>18</v>
      </c>
      <c r="J3364" t="s">
        <v>13766</v>
      </c>
      <c r="K3364" t="s">
        <v>13767</v>
      </c>
      <c r="L3364" t="s">
        <v>13768</v>
      </c>
      <c r="M3364" t="s">
        <v>13769</v>
      </c>
    </row>
    <row r="3365" spans="1:13">
      <c r="A3365">
        <v>3364</v>
      </c>
      <c r="B3365">
        <f>"082"</f>
        <v>0</v>
      </c>
      <c r="C3365" t="s">
        <v>13542</v>
      </c>
      <c r="D3365">
        <v>2024</v>
      </c>
      <c r="E3365" t="s">
        <v>473</v>
      </c>
      <c r="F3365" t="s">
        <v>15</v>
      </c>
      <c r="G3365" t="s">
        <v>16</v>
      </c>
      <c r="H3365" t="s">
        <v>17</v>
      </c>
      <c r="I3365" t="s">
        <v>18</v>
      </c>
      <c r="J3365" t="s">
        <v>13770</v>
      </c>
      <c r="K3365" t="s">
        <v>13771</v>
      </c>
      <c r="L3365" t="s">
        <v>13772</v>
      </c>
      <c r="M3365" t="s">
        <v>13773</v>
      </c>
    </row>
    <row r="3366" spans="1:13">
      <c r="A3366">
        <v>3365</v>
      </c>
      <c r="B3366">
        <f>"082"</f>
        <v>0</v>
      </c>
      <c r="C3366" t="s">
        <v>13542</v>
      </c>
      <c r="D3366">
        <v>2024</v>
      </c>
      <c r="E3366" t="s">
        <v>483</v>
      </c>
      <c r="F3366" t="s">
        <v>15</v>
      </c>
      <c r="G3366" t="s">
        <v>16</v>
      </c>
      <c r="H3366" t="s">
        <v>17</v>
      </c>
      <c r="I3366" t="s">
        <v>18</v>
      </c>
      <c r="J3366" t="s">
        <v>13774</v>
      </c>
      <c r="K3366" t="s">
        <v>13775</v>
      </c>
      <c r="L3366" t="s">
        <v>13776</v>
      </c>
      <c r="M3366" t="s">
        <v>13777</v>
      </c>
    </row>
    <row r="3367" spans="1:13">
      <c r="A3367">
        <v>3366</v>
      </c>
      <c r="B3367">
        <f>"082"</f>
        <v>0</v>
      </c>
      <c r="C3367" t="s">
        <v>13542</v>
      </c>
      <c r="D3367">
        <v>2024</v>
      </c>
      <c r="E3367" t="s">
        <v>83</v>
      </c>
      <c r="F3367" t="s">
        <v>15</v>
      </c>
      <c r="G3367" t="s">
        <v>16</v>
      </c>
      <c r="H3367" t="s">
        <v>17</v>
      </c>
      <c r="I3367" t="s">
        <v>18</v>
      </c>
      <c r="J3367" t="s">
        <v>13778</v>
      </c>
      <c r="K3367" t="s">
        <v>13779</v>
      </c>
      <c r="L3367" t="s">
        <v>13780</v>
      </c>
      <c r="M3367" t="s">
        <v>13781</v>
      </c>
    </row>
    <row r="3368" spans="1:13">
      <c r="A3368">
        <v>3367</v>
      </c>
      <c r="B3368">
        <f>"082"</f>
        <v>0</v>
      </c>
      <c r="C3368" t="s">
        <v>13542</v>
      </c>
      <c r="D3368">
        <v>2024</v>
      </c>
      <c r="E3368" t="s">
        <v>88</v>
      </c>
      <c r="F3368" t="s">
        <v>15</v>
      </c>
      <c r="G3368" t="s">
        <v>16</v>
      </c>
      <c r="H3368" t="s">
        <v>17</v>
      </c>
      <c r="I3368" t="s">
        <v>18</v>
      </c>
      <c r="J3368" t="s">
        <v>13782</v>
      </c>
      <c r="K3368" t="s">
        <v>13783</v>
      </c>
      <c r="L3368" t="s">
        <v>13784</v>
      </c>
      <c r="M3368" t="s">
        <v>13785</v>
      </c>
    </row>
    <row r="3369" spans="1:13">
      <c r="A3369">
        <v>3368</v>
      </c>
      <c r="B3369">
        <f>"082"</f>
        <v>0</v>
      </c>
      <c r="C3369" t="s">
        <v>13542</v>
      </c>
      <c r="D3369">
        <v>2024</v>
      </c>
      <c r="E3369" t="s">
        <v>93</v>
      </c>
      <c r="F3369" t="s">
        <v>15</v>
      </c>
      <c r="G3369" t="s">
        <v>16</v>
      </c>
      <c r="H3369" t="s">
        <v>17</v>
      </c>
      <c r="I3369" t="s">
        <v>18</v>
      </c>
      <c r="J3369" t="s">
        <v>13786</v>
      </c>
      <c r="K3369" t="s">
        <v>13787</v>
      </c>
      <c r="L3369" t="s">
        <v>13788</v>
      </c>
      <c r="M3369" t="s">
        <v>13789</v>
      </c>
    </row>
    <row r="3370" spans="1:13">
      <c r="A3370">
        <v>3369</v>
      </c>
      <c r="B3370">
        <f>"082"</f>
        <v>0</v>
      </c>
      <c r="C3370" t="s">
        <v>13542</v>
      </c>
      <c r="D3370">
        <v>2024</v>
      </c>
      <c r="E3370" t="s">
        <v>98</v>
      </c>
      <c r="F3370" t="s">
        <v>15</v>
      </c>
      <c r="G3370" t="s">
        <v>16</v>
      </c>
      <c r="H3370" t="s">
        <v>17</v>
      </c>
      <c r="I3370" t="s">
        <v>18</v>
      </c>
      <c r="J3370" t="s">
        <v>13790</v>
      </c>
      <c r="K3370" t="s">
        <v>13791</v>
      </c>
      <c r="L3370" t="s">
        <v>13792</v>
      </c>
      <c r="M3370" t="s">
        <v>13793</v>
      </c>
    </row>
    <row r="3371" spans="1:13">
      <c r="A3371">
        <v>3370</v>
      </c>
      <c r="B3371">
        <f>"082"</f>
        <v>0</v>
      </c>
      <c r="C3371" t="s">
        <v>13542</v>
      </c>
      <c r="D3371">
        <v>2024</v>
      </c>
      <c r="E3371" t="s">
        <v>504</v>
      </c>
      <c r="F3371" t="s">
        <v>15</v>
      </c>
      <c r="G3371" t="s">
        <v>16</v>
      </c>
      <c r="H3371" t="s">
        <v>17</v>
      </c>
      <c r="I3371" t="s">
        <v>18</v>
      </c>
      <c r="J3371" t="s">
        <v>13794</v>
      </c>
      <c r="K3371" t="s">
        <v>13795</v>
      </c>
      <c r="L3371" t="s">
        <v>13796</v>
      </c>
      <c r="M3371" t="s">
        <v>13797</v>
      </c>
    </row>
    <row r="3372" spans="1:13">
      <c r="A3372">
        <v>3371</v>
      </c>
      <c r="B3372">
        <f>"082"</f>
        <v>0</v>
      </c>
      <c r="C3372" t="s">
        <v>13542</v>
      </c>
      <c r="D3372">
        <v>2024</v>
      </c>
      <c r="E3372" t="s">
        <v>103</v>
      </c>
      <c r="F3372" t="s">
        <v>15</v>
      </c>
      <c r="G3372" t="s">
        <v>16</v>
      </c>
      <c r="H3372" t="s">
        <v>17</v>
      </c>
      <c r="I3372" t="s">
        <v>18</v>
      </c>
      <c r="J3372" t="s">
        <v>13798</v>
      </c>
      <c r="K3372" t="s">
        <v>13799</v>
      </c>
      <c r="L3372" t="s">
        <v>13800</v>
      </c>
      <c r="M3372" t="s">
        <v>13801</v>
      </c>
    </row>
    <row r="3373" spans="1:13">
      <c r="A3373">
        <v>3372</v>
      </c>
      <c r="B3373">
        <f>"082"</f>
        <v>0</v>
      </c>
      <c r="C3373" t="s">
        <v>13542</v>
      </c>
      <c r="D3373">
        <v>2024</v>
      </c>
      <c r="E3373" t="s">
        <v>108</v>
      </c>
      <c r="F3373" t="s">
        <v>15</v>
      </c>
      <c r="G3373" t="s">
        <v>16</v>
      </c>
      <c r="H3373" t="s">
        <v>17</v>
      </c>
      <c r="I3373" t="s">
        <v>18</v>
      </c>
      <c r="J3373" t="s">
        <v>13802</v>
      </c>
      <c r="K3373" t="s">
        <v>13803</v>
      </c>
      <c r="L3373" t="s">
        <v>13804</v>
      </c>
      <c r="M3373" t="s">
        <v>13805</v>
      </c>
    </row>
    <row r="3374" spans="1:13">
      <c r="A3374">
        <v>3373</v>
      </c>
      <c r="B3374">
        <f>"082"</f>
        <v>0</v>
      </c>
      <c r="C3374" t="s">
        <v>13542</v>
      </c>
      <c r="D3374">
        <v>2024</v>
      </c>
      <c r="E3374" t="s">
        <v>118</v>
      </c>
      <c r="F3374" t="s">
        <v>15</v>
      </c>
      <c r="G3374" t="s">
        <v>16</v>
      </c>
      <c r="H3374" t="s">
        <v>17</v>
      </c>
      <c r="I3374" t="s">
        <v>18</v>
      </c>
      <c r="J3374" t="s">
        <v>13806</v>
      </c>
      <c r="K3374" t="s">
        <v>13807</v>
      </c>
      <c r="L3374" t="s">
        <v>13808</v>
      </c>
      <c r="M3374" t="s">
        <v>13809</v>
      </c>
    </row>
    <row r="3375" spans="1:13">
      <c r="A3375">
        <v>3374</v>
      </c>
      <c r="B3375">
        <f>"082"</f>
        <v>0</v>
      </c>
      <c r="C3375" t="s">
        <v>13542</v>
      </c>
      <c r="D3375">
        <v>2024</v>
      </c>
      <c r="E3375" t="s">
        <v>123</v>
      </c>
      <c r="F3375" t="s">
        <v>15</v>
      </c>
      <c r="G3375" t="s">
        <v>16</v>
      </c>
      <c r="H3375" t="s">
        <v>17</v>
      </c>
      <c r="I3375" t="s">
        <v>18</v>
      </c>
      <c r="J3375" t="s">
        <v>13810</v>
      </c>
      <c r="K3375" t="s">
        <v>13811</v>
      </c>
      <c r="L3375" t="s">
        <v>13812</v>
      </c>
      <c r="M3375" t="s">
        <v>13813</v>
      </c>
    </row>
    <row r="3376" spans="1:13">
      <c r="A3376">
        <v>3375</v>
      </c>
      <c r="B3376">
        <f>"082"</f>
        <v>0</v>
      </c>
      <c r="C3376" t="s">
        <v>13542</v>
      </c>
      <c r="D3376">
        <v>2024</v>
      </c>
      <c r="E3376" t="s">
        <v>128</v>
      </c>
      <c r="F3376" t="s">
        <v>15</v>
      </c>
      <c r="G3376" t="s">
        <v>16</v>
      </c>
      <c r="H3376" t="s">
        <v>17</v>
      </c>
      <c r="I3376" t="s">
        <v>18</v>
      </c>
      <c r="J3376" t="s">
        <v>13814</v>
      </c>
      <c r="K3376" t="s">
        <v>13815</v>
      </c>
      <c r="L3376" t="s">
        <v>13816</v>
      </c>
      <c r="M3376" t="s">
        <v>13817</v>
      </c>
    </row>
    <row r="3377" spans="1:13">
      <c r="A3377">
        <v>3376</v>
      </c>
      <c r="B3377">
        <f>"082"</f>
        <v>0</v>
      </c>
      <c r="C3377" t="s">
        <v>13542</v>
      </c>
      <c r="D3377">
        <v>2024</v>
      </c>
      <c r="E3377" t="s">
        <v>534</v>
      </c>
      <c r="F3377" t="s">
        <v>15</v>
      </c>
      <c r="G3377" t="s">
        <v>16</v>
      </c>
      <c r="H3377" t="s">
        <v>17</v>
      </c>
      <c r="I3377" t="s">
        <v>18</v>
      </c>
      <c r="J3377" t="s">
        <v>13818</v>
      </c>
      <c r="K3377" t="s">
        <v>13819</v>
      </c>
      <c r="L3377" t="s">
        <v>13820</v>
      </c>
      <c r="M3377" t="s">
        <v>13821</v>
      </c>
    </row>
    <row r="3378" spans="1:13">
      <c r="A3378">
        <v>3377</v>
      </c>
      <c r="B3378">
        <f>"082"</f>
        <v>0</v>
      </c>
      <c r="C3378" t="s">
        <v>13542</v>
      </c>
      <c r="D3378">
        <v>2024</v>
      </c>
      <c r="E3378" t="s">
        <v>133</v>
      </c>
      <c r="F3378" t="s">
        <v>15</v>
      </c>
      <c r="G3378" t="s">
        <v>16</v>
      </c>
      <c r="H3378" t="s">
        <v>17</v>
      </c>
      <c r="I3378" t="s">
        <v>18</v>
      </c>
      <c r="J3378" t="s">
        <v>13822</v>
      </c>
      <c r="K3378" t="s">
        <v>13823</v>
      </c>
      <c r="L3378" t="s">
        <v>13824</v>
      </c>
      <c r="M3378" t="s">
        <v>13825</v>
      </c>
    </row>
    <row r="3379" spans="1:13">
      <c r="A3379">
        <v>3378</v>
      </c>
      <c r="B3379">
        <f>"082"</f>
        <v>0</v>
      </c>
      <c r="C3379" t="s">
        <v>13542</v>
      </c>
      <c r="D3379">
        <v>2024</v>
      </c>
      <c r="E3379" t="s">
        <v>138</v>
      </c>
      <c r="F3379" t="s">
        <v>15</v>
      </c>
      <c r="G3379" t="s">
        <v>16</v>
      </c>
      <c r="H3379" t="s">
        <v>17</v>
      </c>
      <c r="I3379" t="s">
        <v>18</v>
      </c>
      <c r="J3379" t="s">
        <v>13826</v>
      </c>
      <c r="K3379" t="s">
        <v>13827</v>
      </c>
      <c r="L3379" t="s">
        <v>13828</v>
      </c>
      <c r="M3379" t="s">
        <v>13829</v>
      </c>
    </row>
    <row r="3380" spans="1:13">
      <c r="A3380">
        <v>3379</v>
      </c>
      <c r="B3380">
        <f>"082"</f>
        <v>0</v>
      </c>
      <c r="C3380" t="s">
        <v>13542</v>
      </c>
      <c r="D3380">
        <v>2024</v>
      </c>
      <c r="E3380" t="s">
        <v>143</v>
      </c>
      <c r="F3380" t="s">
        <v>15</v>
      </c>
      <c r="G3380" t="s">
        <v>16</v>
      </c>
      <c r="H3380" t="s">
        <v>17</v>
      </c>
      <c r="I3380" t="s">
        <v>18</v>
      </c>
      <c r="J3380" t="s">
        <v>13830</v>
      </c>
      <c r="K3380" t="s">
        <v>13831</v>
      </c>
      <c r="L3380" t="s">
        <v>13832</v>
      </c>
      <c r="M3380" t="s">
        <v>13833</v>
      </c>
    </row>
    <row r="3381" spans="1:13">
      <c r="A3381">
        <v>3380</v>
      </c>
      <c r="B3381">
        <f>"082"</f>
        <v>0</v>
      </c>
      <c r="C3381" t="s">
        <v>13542</v>
      </c>
      <c r="D3381">
        <v>2024</v>
      </c>
      <c r="E3381" t="s">
        <v>148</v>
      </c>
      <c r="F3381" t="s">
        <v>15</v>
      </c>
      <c r="G3381" t="s">
        <v>16</v>
      </c>
      <c r="H3381" t="s">
        <v>17</v>
      </c>
      <c r="I3381" t="s">
        <v>18</v>
      </c>
      <c r="J3381" t="s">
        <v>13834</v>
      </c>
      <c r="K3381" t="s">
        <v>13835</v>
      </c>
      <c r="L3381" t="s">
        <v>13836</v>
      </c>
      <c r="M3381" t="s">
        <v>13837</v>
      </c>
    </row>
    <row r="3382" spans="1:13">
      <c r="A3382">
        <v>3381</v>
      </c>
      <c r="B3382">
        <f>"082"</f>
        <v>0</v>
      </c>
      <c r="C3382" t="s">
        <v>13542</v>
      </c>
      <c r="D3382">
        <v>2024</v>
      </c>
      <c r="E3382" t="s">
        <v>551</v>
      </c>
      <c r="F3382" t="s">
        <v>15</v>
      </c>
      <c r="G3382" t="s">
        <v>16</v>
      </c>
      <c r="H3382" t="s">
        <v>17</v>
      </c>
      <c r="I3382" t="s">
        <v>18</v>
      </c>
      <c r="J3382" t="s">
        <v>13838</v>
      </c>
      <c r="K3382" t="s">
        <v>13839</v>
      </c>
      <c r="L3382" t="s">
        <v>13840</v>
      </c>
      <c r="M3382" t="s">
        <v>13841</v>
      </c>
    </row>
    <row r="3383" spans="1:13">
      <c r="A3383">
        <v>3382</v>
      </c>
      <c r="B3383">
        <f>"082"</f>
        <v>0</v>
      </c>
      <c r="C3383" t="s">
        <v>13542</v>
      </c>
      <c r="D3383">
        <v>2024</v>
      </c>
      <c r="E3383" t="s">
        <v>153</v>
      </c>
      <c r="F3383" t="s">
        <v>15</v>
      </c>
      <c r="G3383" t="s">
        <v>16</v>
      </c>
      <c r="H3383" t="s">
        <v>17</v>
      </c>
      <c r="I3383" t="s">
        <v>18</v>
      </c>
      <c r="J3383" t="s">
        <v>13842</v>
      </c>
      <c r="K3383" t="s">
        <v>13843</v>
      </c>
      <c r="L3383" t="s">
        <v>13844</v>
      </c>
      <c r="M3383" t="s">
        <v>13845</v>
      </c>
    </row>
    <row r="3384" spans="1:13">
      <c r="A3384">
        <v>3383</v>
      </c>
      <c r="B3384">
        <f>"082"</f>
        <v>0</v>
      </c>
      <c r="C3384" t="s">
        <v>13542</v>
      </c>
      <c r="D3384">
        <v>2024</v>
      </c>
      <c r="E3384" t="s">
        <v>158</v>
      </c>
      <c r="F3384" t="s">
        <v>15</v>
      </c>
      <c r="G3384" t="s">
        <v>16</v>
      </c>
      <c r="H3384" t="s">
        <v>17</v>
      </c>
      <c r="I3384" t="s">
        <v>18</v>
      </c>
      <c r="J3384" t="s">
        <v>13846</v>
      </c>
      <c r="K3384" t="s">
        <v>13847</v>
      </c>
      <c r="L3384" t="s">
        <v>13848</v>
      </c>
      <c r="M3384" t="s">
        <v>13849</v>
      </c>
    </row>
    <row r="3385" spans="1:13">
      <c r="A3385">
        <v>3384</v>
      </c>
      <c r="B3385">
        <f>"082"</f>
        <v>0</v>
      </c>
      <c r="C3385" t="s">
        <v>13542</v>
      </c>
      <c r="D3385">
        <v>2024</v>
      </c>
      <c r="E3385" t="s">
        <v>163</v>
      </c>
      <c r="F3385" t="s">
        <v>15</v>
      </c>
      <c r="G3385" t="s">
        <v>16</v>
      </c>
      <c r="H3385" t="s">
        <v>17</v>
      </c>
      <c r="I3385" t="s">
        <v>18</v>
      </c>
      <c r="J3385" t="s">
        <v>13850</v>
      </c>
      <c r="K3385" t="s">
        <v>13851</v>
      </c>
      <c r="L3385" t="s">
        <v>13852</v>
      </c>
      <c r="M3385" t="s">
        <v>13853</v>
      </c>
    </row>
    <row r="3386" spans="1:13">
      <c r="A3386">
        <v>3385</v>
      </c>
      <c r="B3386">
        <f>"082"</f>
        <v>0</v>
      </c>
      <c r="C3386" t="s">
        <v>13542</v>
      </c>
      <c r="D3386">
        <v>2024</v>
      </c>
      <c r="E3386" t="s">
        <v>168</v>
      </c>
      <c r="F3386" t="s">
        <v>15</v>
      </c>
      <c r="G3386" t="s">
        <v>16</v>
      </c>
      <c r="H3386" t="s">
        <v>17</v>
      </c>
      <c r="I3386" t="s">
        <v>18</v>
      </c>
      <c r="J3386" t="s">
        <v>13854</v>
      </c>
      <c r="K3386" t="s">
        <v>13855</v>
      </c>
      <c r="L3386" t="s">
        <v>9830</v>
      </c>
      <c r="M3386" t="s">
        <v>13856</v>
      </c>
    </row>
    <row r="3387" spans="1:13">
      <c r="A3387">
        <v>3386</v>
      </c>
      <c r="B3387">
        <f>"082"</f>
        <v>0</v>
      </c>
      <c r="C3387" t="s">
        <v>13542</v>
      </c>
      <c r="D3387">
        <v>2024</v>
      </c>
      <c r="E3387" t="s">
        <v>173</v>
      </c>
      <c r="F3387" t="s">
        <v>15</v>
      </c>
      <c r="G3387" t="s">
        <v>16</v>
      </c>
      <c r="H3387" t="s">
        <v>17</v>
      </c>
      <c r="I3387" t="s">
        <v>18</v>
      </c>
      <c r="J3387" t="s">
        <v>13857</v>
      </c>
      <c r="K3387" t="s">
        <v>13858</v>
      </c>
      <c r="L3387" t="s">
        <v>12290</v>
      </c>
      <c r="M3387" t="s">
        <v>13859</v>
      </c>
    </row>
    <row r="3388" spans="1:13">
      <c r="A3388">
        <v>3387</v>
      </c>
      <c r="B3388">
        <f>"082"</f>
        <v>0</v>
      </c>
      <c r="C3388" t="s">
        <v>13542</v>
      </c>
      <c r="D3388">
        <v>2024</v>
      </c>
      <c r="E3388" t="s">
        <v>178</v>
      </c>
      <c r="F3388" t="s">
        <v>15</v>
      </c>
      <c r="G3388" t="s">
        <v>16</v>
      </c>
      <c r="H3388" t="s">
        <v>17</v>
      </c>
      <c r="I3388" t="s">
        <v>18</v>
      </c>
      <c r="J3388" t="s">
        <v>13860</v>
      </c>
      <c r="K3388" t="s">
        <v>13861</v>
      </c>
      <c r="L3388" t="s">
        <v>13862</v>
      </c>
      <c r="M3388" t="s">
        <v>13863</v>
      </c>
    </row>
    <row r="3389" spans="1:13">
      <c r="A3389">
        <v>3388</v>
      </c>
      <c r="B3389">
        <f>"082"</f>
        <v>0</v>
      </c>
      <c r="C3389" t="s">
        <v>13542</v>
      </c>
      <c r="D3389">
        <v>2024</v>
      </c>
      <c r="E3389" t="s">
        <v>183</v>
      </c>
      <c r="F3389" t="s">
        <v>15</v>
      </c>
      <c r="G3389" t="s">
        <v>16</v>
      </c>
      <c r="H3389" t="s">
        <v>17</v>
      </c>
      <c r="I3389" t="s">
        <v>18</v>
      </c>
      <c r="J3389" t="s">
        <v>13864</v>
      </c>
      <c r="K3389" t="s">
        <v>13865</v>
      </c>
      <c r="L3389" t="s">
        <v>13866</v>
      </c>
      <c r="M3389" t="s">
        <v>13867</v>
      </c>
    </row>
    <row r="3390" spans="1:13">
      <c r="A3390">
        <v>3389</v>
      </c>
      <c r="B3390">
        <f>"082"</f>
        <v>0</v>
      </c>
      <c r="C3390" t="s">
        <v>13542</v>
      </c>
      <c r="D3390">
        <v>2024</v>
      </c>
      <c r="E3390" t="s">
        <v>188</v>
      </c>
      <c r="F3390" t="s">
        <v>15</v>
      </c>
      <c r="G3390" t="s">
        <v>16</v>
      </c>
      <c r="H3390" t="s">
        <v>17</v>
      </c>
      <c r="I3390" t="s">
        <v>18</v>
      </c>
      <c r="J3390" t="s">
        <v>13868</v>
      </c>
      <c r="K3390" t="s">
        <v>13869</v>
      </c>
      <c r="L3390" t="s">
        <v>13870</v>
      </c>
      <c r="M3390" t="s">
        <v>13871</v>
      </c>
    </row>
    <row r="3391" spans="1:13">
      <c r="A3391">
        <v>3390</v>
      </c>
      <c r="B3391">
        <f>"082"</f>
        <v>0</v>
      </c>
      <c r="C3391" t="s">
        <v>13542</v>
      </c>
      <c r="D3391">
        <v>2024</v>
      </c>
      <c r="E3391" t="s">
        <v>193</v>
      </c>
      <c r="F3391" t="s">
        <v>15</v>
      </c>
      <c r="G3391" t="s">
        <v>16</v>
      </c>
      <c r="H3391" t="s">
        <v>17</v>
      </c>
      <c r="I3391" t="s">
        <v>18</v>
      </c>
      <c r="J3391" t="s">
        <v>13872</v>
      </c>
      <c r="K3391" t="s">
        <v>13873</v>
      </c>
      <c r="L3391" t="s">
        <v>13874</v>
      </c>
      <c r="M3391" t="s">
        <v>13875</v>
      </c>
    </row>
    <row r="3392" spans="1:13">
      <c r="A3392">
        <v>3391</v>
      </c>
      <c r="B3392">
        <f>"082"</f>
        <v>0</v>
      </c>
      <c r="C3392" t="s">
        <v>13542</v>
      </c>
      <c r="D3392">
        <v>2024</v>
      </c>
      <c r="E3392" t="s">
        <v>198</v>
      </c>
      <c r="F3392" t="s">
        <v>15</v>
      </c>
      <c r="G3392" t="s">
        <v>16</v>
      </c>
      <c r="H3392" t="s">
        <v>17</v>
      </c>
      <c r="I3392" t="s">
        <v>18</v>
      </c>
      <c r="J3392" t="s">
        <v>13876</v>
      </c>
      <c r="K3392" t="s">
        <v>13877</v>
      </c>
      <c r="L3392" t="s">
        <v>13878</v>
      </c>
      <c r="M3392" t="s">
        <v>13879</v>
      </c>
    </row>
    <row r="3393" spans="1:13">
      <c r="A3393">
        <v>3392</v>
      </c>
      <c r="B3393">
        <f>"082"</f>
        <v>0</v>
      </c>
      <c r="C3393" t="s">
        <v>13542</v>
      </c>
      <c r="D3393">
        <v>2024</v>
      </c>
      <c r="E3393" t="s">
        <v>203</v>
      </c>
      <c r="F3393" t="s">
        <v>15</v>
      </c>
      <c r="G3393" t="s">
        <v>16</v>
      </c>
      <c r="H3393" t="s">
        <v>17</v>
      </c>
      <c r="I3393" t="s">
        <v>18</v>
      </c>
      <c r="J3393" t="s">
        <v>13880</v>
      </c>
      <c r="K3393" t="s">
        <v>13881</v>
      </c>
      <c r="L3393" t="s">
        <v>13882</v>
      </c>
      <c r="M3393" t="s">
        <v>13883</v>
      </c>
    </row>
    <row r="3394" spans="1:13">
      <c r="A3394">
        <v>3393</v>
      </c>
      <c r="B3394">
        <f>"082"</f>
        <v>0</v>
      </c>
      <c r="C3394" t="s">
        <v>13542</v>
      </c>
      <c r="D3394">
        <v>2024</v>
      </c>
      <c r="E3394" t="s">
        <v>389</v>
      </c>
      <c r="F3394" t="s">
        <v>15</v>
      </c>
      <c r="G3394" t="s">
        <v>16</v>
      </c>
      <c r="H3394" t="s">
        <v>17</v>
      </c>
      <c r="I3394" t="s">
        <v>18</v>
      </c>
      <c r="J3394" t="s">
        <v>13884</v>
      </c>
      <c r="K3394" t="s">
        <v>13885</v>
      </c>
      <c r="L3394" t="s">
        <v>13886</v>
      </c>
      <c r="M3394" t="s">
        <v>13887</v>
      </c>
    </row>
    <row r="3395" spans="1:13">
      <c r="A3395">
        <v>3394</v>
      </c>
      <c r="B3395">
        <f>"082"</f>
        <v>0</v>
      </c>
      <c r="C3395" t="s">
        <v>13542</v>
      </c>
      <c r="D3395">
        <v>2024</v>
      </c>
      <c r="E3395" t="s">
        <v>394</v>
      </c>
      <c r="F3395" t="s">
        <v>15</v>
      </c>
      <c r="G3395" t="s">
        <v>16</v>
      </c>
      <c r="H3395" t="s">
        <v>17</v>
      </c>
      <c r="I3395" t="s">
        <v>18</v>
      </c>
      <c r="J3395" t="s">
        <v>13888</v>
      </c>
      <c r="K3395" t="s">
        <v>13889</v>
      </c>
      <c r="L3395" t="s">
        <v>13890</v>
      </c>
      <c r="M3395" t="s">
        <v>13891</v>
      </c>
    </row>
    <row r="3396" spans="1:13">
      <c r="A3396">
        <v>3395</v>
      </c>
      <c r="B3396">
        <f>"082"</f>
        <v>0</v>
      </c>
      <c r="C3396" t="s">
        <v>13542</v>
      </c>
      <c r="D3396">
        <v>2024</v>
      </c>
      <c r="E3396" t="s">
        <v>208</v>
      </c>
      <c r="F3396" t="s">
        <v>15</v>
      </c>
      <c r="G3396" t="s">
        <v>16</v>
      </c>
      <c r="H3396" t="s">
        <v>17</v>
      </c>
      <c r="I3396" t="s">
        <v>18</v>
      </c>
      <c r="J3396" t="s">
        <v>13892</v>
      </c>
      <c r="K3396" t="s">
        <v>13893</v>
      </c>
      <c r="L3396" t="s">
        <v>13894</v>
      </c>
      <c r="M3396" t="s">
        <v>13895</v>
      </c>
    </row>
    <row r="3397" spans="1:13">
      <c r="A3397">
        <v>3396</v>
      </c>
      <c r="B3397">
        <f>"082"</f>
        <v>0</v>
      </c>
      <c r="C3397" t="s">
        <v>13542</v>
      </c>
      <c r="D3397">
        <v>2024</v>
      </c>
      <c r="E3397" t="s">
        <v>213</v>
      </c>
      <c r="F3397" t="s">
        <v>15</v>
      </c>
      <c r="G3397" t="s">
        <v>16</v>
      </c>
      <c r="H3397" t="s">
        <v>17</v>
      </c>
      <c r="I3397" t="s">
        <v>18</v>
      </c>
      <c r="J3397" t="s">
        <v>13896</v>
      </c>
      <c r="K3397" t="s">
        <v>13897</v>
      </c>
      <c r="L3397" t="s">
        <v>13898</v>
      </c>
      <c r="M3397" t="s">
        <v>13899</v>
      </c>
    </row>
    <row r="3398" spans="1:13">
      <c r="A3398">
        <v>3397</v>
      </c>
      <c r="B3398">
        <f>"082"</f>
        <v>0</v>
      </c>
      <c r="C3398" t="s">
        <v>13542</v>
      </c>
      <c r="D3398">
        <v>2024</v>
      </c>
      <c r="E3398" t="s">
        <v>615</v>
      </c>
      <c r="F3398" t="s">
        <v>15</v>
      </c>
      <c r="G3398" t="s">
        <v>16</v>
      </c>
      <c r="H3398" t="s">
        <v>17</v>
      </c>
      <c r="I3398" t="s">
        <v>18</v>
      </c>
      <c r="J3398" t="s">
        <v>13900</v>
      </c>
      <c r="K3398" t="s">
        <v>13901</v>
      </c>
      <c r="L3398" t="s">
        <v>13902</v>
      </c>
      <c r="M3398" t="s">
        <v>13903</v>
      </c>
    </row>
    <row r="3399" spans="1:13">
      <c r="A3399">
        <v>3398</v>
      </c>
      <c r="B3399">
        <f>"082"</f>
        <v>0</v>
      </c>
      <c r="C3399" t="s">
        <v>13542</v>
      </c>
      <c r="D3399">
        <v>2024</v>
      </c>
      <c r="E3399" t="s">
        <v>218</v>
      </c>
      <c r="F3399" t="s">
        <v>15</v>
      </c>
      <c r="G3399" t="s">
        <v>16</v>
      </c>
      <c r="H3399" t="s">
        <v>17</v>
      </c>
      <c r="I3399" t="s">
        <v>18</v>
      </c>
      <c r="J3399" t="s">
        <v>13904</v>
      </c>
      <c r="K3399" t="s">
        <v>13905</v>
      </c>
      <c r="L3399" t="s">
        <v>13906</v>
      </c>
      <c r="M3399" t="s">
        <v>13907</v>
      </c>
    </row>
    <row r="3400" spans="1:13">
      <c r="A3400">
        <v>3399</v>
      </c>
      <c r="B3400">
        <f>"082"</f>
        <v>0</v>
      </c>
      <c r="C3400" t="s">
        <v>13542</v>
      </c>
      <c r="D3400">
        <v>2024</v>
      </c>
      <c r="E3400" t="s">
        <v>408</v>
      </c>
      <c r="F3400" t="s">
        <v>15</v>
      </c>
      <c r="G3400" t="s">
        <v>16</v>
      </c>
      <c r="H3400" t="s">
        <v>17</v>
      </c>
      <c r="I3400" t="s">
        <v>18</v>
      </c>
      <c r="J3400" t="s">
        <v>13908</v>
      </c>
      <c r="K3400" t="s">
        <v>13909</v>
      </c>
      <c r="L3400" t="s">
        <v>13910</v>
      </c>
      <c r="M3400" t="s">
        <v>13911</v>
      </c>
    </row>
    <row r="3401" spans="1:13">
      <c r="A3401">
        <v>3400</v>
      </c>
      <c r="B3401">
        <f>"082"</f>
        <v>0</v>
      </c>
      <c r="C3401" t="s">
        <v>13542</v>
      </c>
      <c r="D3401">
        <v>2024</v>
      </c>
      <c r="E3401" t="s">
        <v>413</v>
      </c>
      <c r="F3401" t="s">
        <v>15</v>
      </c>
      <c r="G3401" t="s">
        <v>16</v>
      </c>
      <c r="H3401" t="s">
        <v>17</v>
      </c>
      <c r="I3401" t="s">
        <v>18</v>
      </c>
      <c r="J3401" t="s">
        <v>13912</v>
      </c>
      <c r="K3401" t="s">
        <v>13913</v>
      </c>
      <c r="L3401" t="s">
        <v>13914</v>
      </c>
      <c r="M3401" t="s">
        <v>13915</v>
      </c>
    </row>
    <row r="3402" spans="1:13">
      <c r="A3402">
        <v>3401</v>
      </c>
      <c r="B3402">
        <f>"082"</f>
        <v>0</v>
      </c>
      <c r="C3402" t="s">
        <v>13542</v>
      </c>
      <c r="D3402">
        <v>2024</v>
      </c>
      <c r="E3402" t="s">
        <v>223</v>
      </c>
      <c r="F3402" t="s">
        <v>15</v>
      </c>
      <c r="G3402" t="s">
        <v>16</v>
      </c>
      <c r="H3402" t="s">
        <v>17</v>
      </c>
      <c r="I3402" t="s">
        <v>18</v>
      </c>
      <c r="J3402" t="s">
        <v>13916</v>
      </c>
      <c r="K3402" t="s">
        <v>13917</v>
      </c>
      <c r="L3402" t="s">
        <v>13918</v>
      </c>
      <c r="M3402" t="s">
        <v>13919</v>
      </c>
    </row>
    <row r="3403" spans="1:13">
      <c r="A3403">
        <v>3402</v>
      </c>
      <c r="B3403">
        <f>"082"</f>
        <v>0</v>
      </c>
      <c r="C3403" t="s">
        <v>13542</v>
      </c>
      <c r="D3403">
        <v>2024</v>
      </c>
      <c r="E3403" t="s">
        <v>640</v>
      </c>
      <c r="F3403" t="s">
        <v>15</v>
      </c>
      <c r="G3403" t="s">
        <v>16</v>
      </c>
      <c r="H3403" t="s">
        <v>17</v>
      </c>
      <c r="I3403" t="s">
        <v>18</v>
      </c>
      <c r="J3403" t="s">
        <v>13920</v>
      </c>
      <c r="K3403" t="s">
        <v>13921</v>
      </c>
      <c r="L3403" t="s">
        <v>13922</v>
      </c>
      <c r="M3403" t="s">
        <v>13923</v>
      </c>
    </row>
    <row r="3404" spans="1:13">
      <c r="A3404">
        <v>3403</v>
      </c>
      <c r="B3404">
        <f>"082"</f>
        <v>0</v>
      </c>
      <c r="C3404" t="s">
        <v>13542</v>
      </c>
      <c r="D3404">
        <v>2024</v>
      </c>
      <c r="E3404" t="s">
        <v>228</v>
      </c>
      <c r="F3404" t="s">
        <v>15</v>
      </c>
      <c r="G3404" t="s">
        <v>16</v>
      </c>
      <c r="H3404" t="s">
        <v>17</v>
      </c>
      <c r="I3404" t="s">
        <v>18</v>
      </c>
      <c r="J3404" t="s">
        <v>13924</v>
      </c>
      <c r="K3404" t="s">
        <v>13925</v>
      </c>
      <c r="L3404" t="s">
        <v>13926</v>
      </c>
      <c r="M3404" t="s">
        <v>13927</v>
      </c>
    </row>
    <row r="3405" spans="1:13">
      <c r="A3405">
        <v>3404</v>
      </c>
      <c r="B3405">
        <f>"082"</f>
        <v>0</v>
      </c>
      <c r="C3405" t="s">
        <v>13542</v>
      </c>
      <c r="D3405">
        <v>2024</v>
      </c>
      <c r="E3405" t="s">
        <v>233</v>
      </c>
      <c r="F3405" t="s">
        <v>15</v>
      </c>
      <c r="G3405" t="s">
        <v>16</v>
      </c>
      <c r="H3405" t="s">
        <v>17</v>
      </c>
      <c r="I3405" t="s">
        <v>18</v>
      </c>
      <c r="J3405" t="s">
        <v>13928</v>
      </c>
      <c r="K3405" t="s">
        <v>13929</v>
      </c>
      <c r="L3405" t="s">
        <v>13930</v>
      </c>
      <c r="M3405" t="s">
        <v>13931</v>
      </c>
    </row>
    <row r="3406" spans="1:13">
      <c r="A3406">
        <v>3405</v>
      </c>
      <c r="B3406">
        <f>"082"</f>
        <v>0</v>
      </c>
      <c r="C3406" t="s">
        <v>13542</v>
      </c>
      <c r="D3406">
        <v>2024</v>
      </c>
      <c r="E3406" t="s">
        <v>238</v>
      </c>
      <c r="F3406" t="s">
        <v>15</v>
      </c>
      <c r="G3406" t="s">
        <v>16</v>
      </c>
      <c r="H3406" t="s">
        <v>17</v>
      </c>
      <c r="I3406" t="s">
        <v>18</v>
      </c>
      <c r="J3406" t="s">
        <v>13932</v>
      </c>
      <c r="K3406" t="s">
        <v>13933</v>
      </c>
      <c r="L3406" t="s">
        <v>13934</v>
      </c>
      <c r="M3406" t="s">
        <v>13935</v>
      </c>
    </row>
    <row r="3407" spans="1:13">
      <c r="A3407">
        <v>3406</v>
      </c>
      <c r="B3407">
        <f>"082"</f>
        <v>0</v>
      </c>
      <c r="C3407" t="s">
        <v>13542</v>
      </c>
      <c r="D3407">
        <v>2024</v>
      </c>
      <c r="E3407" t="s">
        <v>243</v>
      </c>
      <c r="F3407" t="s">
        <v>15</v>
      </c>
      <c r="G3407" t="s">
        <v>16</v>
      </c>
      <c r="H3407" t="s">
        <v>17</v>
      </c>
      <c r="I3407" t="s">
        <v>18</v>
      </c>
      <c r="J3407" t="s">
        <v>13936</v>
      </c>
      <c r="K3407" t="s">
        <v>13937</v>
      </c>
      <c r="L3407" t="s">
        <v>13938</v>
      </c>
      <c r="M3407" t="s">
        <v>13939</v>
      </c>
    </row>
    <row r="3408" spans="1:13">
      <c r="A3408">
        <v>3407</v>
      </c>
      <c r="B3408">
        <f>"082"</f>
        <v>0</v>
      </c>
      <c r="C3408" t="s">
        <v>13542</v>
      </c>
      <c r="D3408">
        <v>2024</v>
      </c>
      <c r="E3408" t="s">
        <v>248</v>
      </c>
      <c r="F3408" t="s">
        <v>15</v>
      </c>
      <c r="G3408" t="s">
        <v>16</v>
      </c>
      <c r="H3408" t="s">
        <v>17</v>
      </c>
      <c r="I3408" t="s">
        <v>18</v>
      </c>
      <c r="J3408" t="s">
        <v>13940</v>
      </c>
      <c r="K3408" t="s">
        <v>13941</v>
      </c>
      <c r="L3408" t="s">
        <v>13942</v>
      </c>
      <c r="M3408" t="s">
        <v>13943</v>
      </c>
    </row>
    <row r="3409" spans="1:13">
      <c r="A3409">
        <v>3408</v>
      </c>
      <c r="B3409">
        <f>"082"</f>
        <v>0</v>
      </c>
      <c r="C3409" t="s">
        <v>13542</v>
      </c>
      <c r="D3409">
        <v>2024</v>
      </c>
      <c r="E3409" t="s">
        <v>253</v>
      </c>
      <c r="F3409" t="s">
        <v>15</v>
      </c>
      <c r="G3409" t="s">
        <v>16</v>
      </c>
      <c r="H3409" t="s">
        <v>17</v>
      </c>
      <c r="I3409" t="s">
        <v>18</v>
      </c>
      <c r="J3409" t="s">
        <v>13944</v>
      </c>
      <c r="K3409" t="s">
        <v>13945</v>
      </c>
      <c r="L3409" t="s">
        <v>13946</v>
      </c>
      <c r="M3409" t="s">
        <v>13947</v>
      </c>
    </row>
    <row r="3410" spans="1:13">
      <c r="A3410">
        <v>3409</v>
      </c>
      <c r="B3410">
        <f>"082"</f>
        <v>0</v>
      </c>
      <c r="C3410" t="s">
        <v>13542</v>
      </c>
      <c r="D3410">
        <v>2024</v>
      </c>
      <c r="E3410" t="s">
        <v>258</v>
      </c>
      <c r="F3410" t="s">
        <v>15</v>
      </c>
      <c r="G3410" t="s">
        <v>16</v>
      </c>
      <c r="H3410" t="s">
        <v>17</v>
      </c>
      <c r="I3410" t="s">
        <v>18</v>
      </c>
      <c r="J3410" t="s">
        <v>13948</v>
      </c>
      <c r="K3410" t="s">
        <v>13949</v>
      </c>
      <c r="L3410" t="s">
        <v>13950</v>
      </c>
      <c r="M3410" t="s">
        <v>13951</v>
      </c>
    </row>
    <row r="3411" spans="1:13">
      <c r="A3411">
        <v>3410</v>
      </c>
      <c r="B3411">
        <f>"082"</f>
        <v>0</v>
      </c>
      <c r="C3411" t="s">
        <v>13542</v>
      </c>
      <c r="D3411">
        <v>2024</v>
      </c>
      <c r="E3411" t="s">
        <v>263</v>
      </c>
      <c r="F3411" t="s">
        <v>15</v>
      </c>
      <c r="G3411" t="s">
        <v>16</v>
      </c>
      <c r="H3411" t="s">
        <v>17</v>
      </c>
      <c r="I3411" t="s">
        <v>18</v>
      </c>
      <c r="J3411" t="s">
        <v>13952</v>
      </c>
      <c r="K3411" t="s">
        <v>13953</v>
      </c>
      <c r="L3411" t="s">
        <v>13954</v>
      </c>
      <c r="M3411" t="s">
        <v>13955</v>
      </c>
    </row>
    <row r="3412" spans="1:13">
      <c r="A3412">
        <v>3411</v>
      </c>
      <c r="B3412">
        <f>"082"</f>
        <v>0</v>
      </c>
      <c r="C3412" t="s">
        <v>13542</v>
      </c>
      <c r="D3412">
        <v>2024</v>
      </c>
      <c r="E3412" t="s">
        <v>268</v>
      </c>
      <c r="F3412" t="s">
        <v>15</v>
      </c>
      <c r="G3412" t="s">
        <v>16</v>
      </c>
      <c r="H3412" t="s">
        <v>17</v>
      </c>
      <c r="I3412" t="s">
        <v>18</v>
      </c>
      <c r="J3412" t="s">
        <v>13956</v>
      </c>
      <c r="K3412" t="s">
        <v>13957</v>
      </c>
      <c r="L3412" t="s">
        <v>13958</v>
      </c>
      <c r="M3412" t="s">
        <v>13959</v>
      </c>
    </row>
    <row r="3413" spans="1:13">
      <c r="A3413">
        <v>3412</v>
      </c>
      <c r="B3413">
        <f>"082"</f>
        <v>0</v>
      </c>
      <c r="C3413" t="s">
        <v>13542</v>
      </c>
      <c r="D3413">
        <v>2024</v>
      </c>
      <c r="E3413" t="s">
        <v>278</v>
      </c>
      <c r="F3413" t="s">
        <v>15</v>
      </c>
      <c r="G3413" t="s">
        <v>16</v>
      </c>
      <c r="H3413" t="s">
        <v>17</v>
      </c>
      <c r="I3413" t="s">
        <v>18</v>
      </c>
      <c r="J3413" t="s">
        <v>13960</v>
      </c>
      <c r="K3413" t="s">
        <v>13961</v>
      </c>
      <c r="L3413" t="s">
        <v>13962</v>
      </c>
      <c r="M3413" t="s">
        <v>13963</v>
      </c>
    </row>
    <row r="3414" spans="1:13">
      <c r="A3414">
        <v>3413</v>
      </c>
      <c r="B3414">
        <f>"082"</f>
        <v>0</v>
      </c>
      <c r="C3414" t="s">
        <v>13542</v>
      </c>
      <c r="D3414">
        <v>2024</v>
      </c>
      <c r="E3414" t="s">
        <v>283</v>
      </c>
      <c r="F3414" t="s">
        <v>15</v>
      </c>
      <c r="G3414" t="s">
        <v>16</v>
      </c>
      <c r="H3414" t="s">
        <v>17</v>
      </c>
      <c r="I3414" t="s">
        <v>18</v>
      </c>
      <c r="J3414" t="s">
        <v>13964</v>
      </c>
      <c r="K3414" t="s">
        <v>13965</v>
      </c>
      <c r="L3414" t="s">
        <v>13966</v>
      </c>
      <c r="M3414" t="s">
        <v>13967</v>
      </c>
    </row>
    <row r="3415" spans="1:13">
      <c r="A3415">
        <v>3414</v>
      </c>
      <c r="B3415">
        <f>"082"</f>
        <v>0</v>
      </c>
      <c r="C3415" t="s">
        <v>13542</v>
      </c>
      <c r="D3415">
        <v>2024</v>
      </c>
      <c r="E3415" t="s">
        <v>288</v>
      </c>
      <c r="F3415" t="s">
        <v>15</v>
      </c>
      <c r="G3415" t="s">
        <v>16</v>
      </c>
      <c r="H3415" t="s">
        <v>17</v>
      </c>
      <c r="I3415" t="s">
        <v>18</v>
      </c>
      <c r="J3415" t="s">
        <v>13968</v>
      </c>
      <c r="K3415" t="s">
        <v>13969</v>
      </c>
      <c r="L3415" t="s">
        <v>13970</v>
      </c>
      <c r="M3415" t="s">
        <v>13971</v>
      </c>
    </row>
    <row r="3416" spans="1:13">
      <c r="A3416">
        <v>3415</v>
      </c>
      <c r="B3416">
        <f>"082"</f>
        <v>0</v>
      </c>
      <c r="C3416" t="s">
        <v>13542</v>
      </c>
      <c r="D3416">
        <v>2024</v>
      </c>
      <c r="E3416" t="s">
        <v>3395</v>
      </c>
      <c r="F3416" t="s">
        <v>15</v>
      </c>
      <c r="G3416" t="s">
        <v>16</v>
      </c>
      <c r="H3416" t="s">
        <v>17</v>
      </c>
      <c r="I3416" t="s">
        <v>18</v>
      </c>
      <c r="J3416" t="s">
        <v>13972</v>
      </c>
      <c r="K3416" t="s">
        <v>13973</v>
      </c>
      <c r="L3416" t="s">
        <v>12100</v>
      </c>
      <c r="M3416" t="s">
        <v>13974</v>
      </c>
    </row>
    <row r="3417" spans="1:13">
      <c r="A3417">
        <v>3416</v>
      </c>
      <c r="B3417">
        <f>"082"</f>
        <v>0</v>
      </c>
      <c r="C3417" t="s">
        <v>13542</v>
      </c>
      <c r="D3417">
        <v>2024</v>
      </c>
      <c r="E3417" t="s">
        <v>293</v>
      </c>
      <c r="F3417" t="s">
        <v>15</v>
      </c>
      <c r="G3417" t="s">
        <v>16</v>
      </c>
      <c r="H3417" t="s">
        <v>17</v>
      </c>
      <c r="I3417" t="s">
        <v>18</v>
      </c>
      <c r="J3417" t="s">
        <v>13975</v>
      </c>
      <c r="K3417" t="s">
        <v>13976</v>
      </c>
      <c r="L3417" t="s">
        <v>13977</v>
      </c>
      <c r="M3417" t="s">
        <v>13978</v>
      </c>
    </row>
    <row r="3418" spans="1:13">
      <c r="A3418">
        <v>3417</v>
      </c>
      <c r="B3418">
        <f>"082"</f>
        <v>0</v>
      </c>
      <c r="C3418" t="s">
        <v>13542</v>
      </c>
      <c r="D3418">
        <v>2024</v>
      </c>
      <c r="E3418" t="s">
        <v>298</v>
      </c>
      <c r="F3418" t="s">
        <v>15</v>
      </c>
      <c r="G3418" t="s">
        <v>16</v>
      </c>
      <c r="H3418" t="s">
        <v>17</v>
      </c>
      <c r="I3418" t="s">
        <v>18</v>
      </c>
      <c r="J3418" t="s">
        <v>13979</v>
      </c>
      <c r="K3418" t="s">
        <v>13980</v>
      </c>
      <c r="L3418" t="s">
        <v>13981</v>
      </c>
      <c r="M3418" t="s">
        <v>13982</v>
      </c>
    </row>
    <row r="3419" spans="1:13">
      <c r="A3419">
        <v>3418</v>
      </c>
      <c r="B3419">
        <f>"082"</f>
        <v>0</v>
      </c>
      <c r="C3419" t="s">
        <v>13542</v>
      </c>
      <c r="D3419">
        <v>2024</v>
      </c>
      <c r="E3419" t="s">
        <v>303</v>
      </c>
      <c r="F3419" t="s">
        <v>15</v>
      </c>
      <c r="G3419" t="s">
        <v>16</v>
      </c>
      <c r="H3419" t="s">
        <v>17</v>
      </c>
      <c r="I3419" t="s">
        <v>18</v>
      </c>
      <c r="J3419" t="s">
        <v>13983</v>
      </c>
      <c r="K3419" t="s">
        <v>13984</v>
      </c>
      <c r="L3419" t="s">
        <v>13985</v>
      </c>
      <c r="M3419" t="s">
        <v>13986</v>
      </c>
    </row>
    <row r="3420" spans="1:13">
      <c r="A3420">
        <v>3419</v>
      </c>
      <c r="B3420">
        <f>"082"</f>
        <v>0</v>
      </c>
      <c r="C3420" t="s">
        <v>13542</v>
      </c>
      <c r="D3420">
        <v>2024</v>
      </c>
      <c r="E3420" t="s">
        <v>308</v>
      </c>
      <c r="F3420" t="s">
        <v>15</v>
      </c>
      <c r="G3420" t="s">
        <v>16</v>
      </c>
      <c r="H3420" t="s">
        <v>17</v>
      </c>
      <c r="I3420" t="s">
        <v>18</v>
      </c>
      <c r="J3420" t="s">
        <v>13987</v>
      </c>
      <c r="K3420" t="s">
        <v>13988</v>
      </c>
      <c r="L3420" t="s">
        <v>13989</v>
      </c>
      <c r="M3420" t="s">
        <v>13990</v>
      </c>
    </row>
    <row r="3421" spans="1:13">
      <c r="A3421">
        <v>3420</v>
      </c>
      <c r="B3421">
        <f>"082"</f>
        <v>0</v>
      </c>
      <c r="C3421" t="s">
        <v>13542</v>
      </c>
      <c r="D3421">
        <v>2024</v>
      </c>
      <c r="E3421" t="s">
        <v>313</v>
      </c>
      <c r="F3421" t="s">
        <v>15</v>
      </c>
      <c r="G3421" t="s">
        <v>16</v>
      </c>
      <c r="H3421" t="s">
        <v>17</v>
      </c>
      <c r="I3421" t="s">
        <v>18</v>
      </c>
      <c r="J3421" t="s">
        <v>13991</v>
      </c>
      <c r="K3421" t="s">
        <v>13992</v>
      </c>
      <c r="L3421" t="s">
        <v>13993</v>
      </c>
      <c r="M3421" t="s">
        <v>13994</v>
      </c>
    </row>
    <row r="3422" spans="1:13">
      <c r="A3422">
        <v>3421</v>
      </c>
      <c r="B3422">
        <f>"082"</f>
        <v>0</v>
      </c>
      <c r="C3422" t="s">
        <v>13542</v>
      </c>
      <c r="D3422">
        <v>2024</v>
      </c>
      <c r="E3422" t="s">
        <v>318</v>
      </c>
      <c r="F3422" t="s">
        <v>15</v>
      </c>
      <c r="G3422" t="s">
        <v>16</v>
      </c>
      <c r="H3422" t="s">
        <v>17</v>
      </c>
      <c r="I3422" t="s">
        <v>18</v>
      </c>
      <c r="J3422" t="s">
        <v>13995</v>
      </c>
      <c r="K3422" t="s">
        <v>13996</v>
      </c>
      <c r="L3422" t="s">
        <v>13997</v>
      </c>
      <c r="M3422" t="s">
        <v>13998</v>
      </c>
    </row>
    <row r="3423" spans="1:13">
      <c r="A3423">
        <v>3422</v>
      </c>
      <c r="B3423">
        <f>"082"</f>
        <v>0</v>
      </c>
      <c r="C3423" t="s">
        <v>13542</v>
      </c>
      <c r="D3423">
        <v>2024</v>
      </c>
      <c r="E3423" t="s">
        <v>328</v>
      </c>
      <c r="F3423" t="s">
        <v>15</v>
      </c>
      <c r="G3423" t="s">
        <v>16</v>
      </c>
      <c r="H3423" t="s">
        <v>17</v>
      </c>
      <c r="I3423" t="s">
        <v>18</v>
      </c>
      <c r="J3423" t="s">
        <v>13999</v>
      </c>
      <c r="K3423" t="s">
        <v>14000</v>
      </c>
      <c r="L3423" t="s">
        <v>14001</v>
      </c>
      <c r="M3423" t="s">
        <v>14002</v>
      </c>
    </row>
    <row r="3424" spans="1:13">
      <c r="A3424">
        <v>3423</v>
      </c>
      <c r="B3424">
        <f>"082"</f>
        <v>0</v>
      </c>
      <c r="C3424" t="s">
        <v>13542</v>
      </c>
      <c r="D3424">
        <v>2024</v>
      </c>
      <c r="E3424" t="s">
        <v>333</v>
      </c>
      <c r="F3424" t="s">
        <v>15</v>
      </c>
      <c r="G3424" t="s">
        <v>16</v>
      </c>
      <c r="H3424" t="s">
        <v>17</v>
      </c>
      <c r="I3424" t="s">
        <v>18</v>
      </c>
      <c r="J3424" t="s">
        <v>14003</v>
      </c>
      <c r="K3424" t="s">
        <v>14004</v>
      </c>
      <c r="L3424" t="s">
        <v>14005</v>
      </c>
      <c r="M3424" t="s">
        <v>14006</v>
      </c>
    </row>
    <row r="3425" spans="1:13">
      <c r="A3425">
        <v>3424</v>
      </c>
      <c r="B3425">
        <f>"082"</f>
        <v>0</v>
      </c>
      <c r="C3425" t="s">
        <v>13542</v>
      </c>
      <c r="D3425">
        <v>2024</v>
      </c>
      <c r="E3425" t="s">
        <v>1176</v>
      </c>
      <c r="F3425" t="s">
        <v>15</v>
      </c>
      <c r="G3425" t="s">
        <v>16</v>
      </c>
      <c r="H3425" t="s">
        <v>17</v>
      </c>
      <c r="I3425" t="s">
        <v>18</v>
      </c>
      <c r="J3425" t="s">
        <v>14007</v>
      </c>
      <c r="K3425" t="s">
        <v>14008</v>
      </c>
      <c r="L3425" t="s">
        <v>14009</v>
      </c>
      <c r="M3425" t="s">
        <v>14010</v>
      </c>
    </row>
    <row r="3426" spans="1:13">
      <c r="A3426">
        <v>3425</v>
      </c>
      <c r="B3426">
        <f>"082"</f>
        <v>0</v>
      </c>
      <c r="C3426" t="s">
        <v>13542</v>
      </c>
      <c r="D3426">
        <v>2024</v>
      </c>
      <c r="E3426" t="s">
        <v>338</v>
      </c>
      <c r="F3426" t="s">
        <v>15</v>
      </c>
      <c r="G3426" t="s">
        <v>16</v>
      </c>
      <c r="H3426" t="s">
        <v>17</v>
      </c>
      <c r="I3426" t="s">
        <v>18</v>
      </c>
      <c r="J3426" t="s">
        <v>14011</v>
      </c>
      <c r="K3426" t="s">
        <v>14012</v>
      </c>
      <c r="L3426" t="s">
        <v>14013</v>
      </c>
      <c r="M3426" t="s">
        <v>14014</v>
      </c>
    </row>
    <row r="3427" spans="1:13">
      <c r="A3427">
        <v>3426</v>
      </c>
      <c r="B3427">
        <f>"082"</f>
        <v>0</v>
      </c>
      <c r="C3427" t="s">
        <v>13542</v>
      </c>
      <c r="D3427">
        <v>2024</v>
      </c>
      <c r="E3427" t="s">
        <v>343</v>
      </c>
      <c r="F3427" t="s">
        <v>15</v>
      </c>
      <c r="G3427" t="s">
        <v>16</v>
      </c>
      <c r="H3427" t="s">
        <v>17</v>
      </c>
      <c r="I3427" t="s">
        <v>18</v>
      </c>
      <c r="J3427" t="s">
        <v>14015</v>
      </c>
      <c r="K3427" t="s">
        <v>14016</v>
      </c>
      <c r="L3427" t="s">
        <v>14017</v>
      </c>
      <c r="M3427" t="s">
        <v>14018</v>
      </c>
    </row>
    <row r="3428" spans="1:13">
      <c r="A3428">
        <v>3427</v>
      </c>
      <c r="B3428">
        <f>"082"</f>
        <v>0</v>
      </c>
      <c r="C3428" t="s">
        <v>13542</v>
      </c>
      <c r="D3428">
        <v>2024</v>
      </c>
      <c r="E3428" t="s">
        <v>348</v>
      </c>
      <c r="F3428" t="s">
        <v>15</v>
      </c>
      <c r="G3428" t="s">
        <v>16</v>
      </c>
      <c r="H3428" t="s">
        <v>17</v>
      </c>
      <c r="I3428" t="s">
        <v>18</v>
      </c>
      <c r="J3428" t="s">
        <v>14019</v>
      </c>
      <c r="K3428" t="s">
        <v>14020</v>
      </c>
      <c r="L3428" t="s">
        <v>14021</v>
      </c>
      <c r="M3428" t="s">
        <v>14022</v>
      </c>
    </row>
    <row r="3429" spans="1:13">
      <c r="A3429">
        <v>3428</v>
      </c>
      <c r="B3429">
        <f>"082"</f>
        <v>0</v>
      </c>
      <c r="C3429" t="s">
        <v>13542</v>
      </c>
      <c r="D3429">
        <v>2024</v>
      </c>
      <c r="E3429" t="s">
        <v>692</v>
      </c>
      <c r="F3429" t="s">
        <v>15</v>
      </c>
      <c r="G3429" t="s">
        <v>16</v>
      </c>
      <c r="H3429" t="s">
        <v>17</v>
      </c>
      <c r="I3429" t="s">
        <v>18</v>
      </c>
      <c r="J3429" t="s">
        <v>14023</v>
      </c>
      <c r="K3429" t="s">
        <v>14024</v>
      </c>
      <c r="L3429" t="s">
        <v>14025</v>
      </c>
      <c r="M3429" t="s">
        <v>14026</v>
      </c>
    </row>
    <row r="3430" spans="1:13">
      <c r="A3430">
        <v>3429</v>
      </c>
      <c r="B3430">
        <f>"082"</f>
        <v>0</v>
      </c>
      <c r="C3430" t="s">
        <v>13542</v>
      </c>
      <c r="D3430">
        <v>2024</v>
      </c>
      <c r="E3430" t="s">
        <v>363</v>
      </c>
      <c r="F3430" t="s">
        <v>15</v>
      </c>
      <c r="G3430" t="s">
        <v>16</v>
      </c>
      <c r="H3430" t="s">
        <v>17</v>
      </c>
      <c r="I3430" t="s">
        <v>18</v>
      </c>
      <c r="J3430" t="s">
        <v>14027</v>
      </c>
      <c r="K3430" t="s">
        <v>14028</v>
      </c>
      <c r="L3430" t="s">
        <v>14029</v>
      </c>
      <c r="M3430" t="s">
        <v>14030</v>
      </c>
    </row>
    <row r="3431" spans="1:13">
      <c r="A3431">
        <v>3430</v>
      </c>
      <c r="B3431">
        <f>"082"</f>
        <v>0</v>
      </c>
      <c r="C3431" t="s">
        <v>13542</v>
      </c>
      <c r="D3431">
        <v>2024</v>
      </c>
      <c r="E3431" t="s">
        <v>368</v>
      </c>
      <c r="F3431" t="s">
        <v>15</v>
      </c>
      <c r="G3431" t="s">
        <v>16</v>
      </c>
      <c r="H3431" t="s">
        <v>17</v>
      </c>
      <c r="I3431" t="s">
        <v>18</v>
      </c>
      <c r="J3431" t="s">
        <v>14031</v>
      </c>
      <c r="K3431" t="s">
        <v>14032</v>
      </c>
      <c r="L3431" t="s">
        <v>14033</v>
      </c>
      <c r="M3431" t="s">
        <v>14034</v>
      </c>
    </row>
    <row r="3432" spans="1:13">
      <c r="A3432">
        <v>3431</v>
      </c>
      <c r="B3432">
        <f>"082"</f>
        <v>0</v>
      </c>
      <c r="C3432" t="s">
        <v>13542</v>
      </c>
      <c r="D3432">
        <v>2024</v>
      </c>
      <c r="E3432" t="s">
        <v>372</v>
      </c>
      <c r="F3432" t="s">
        <v>15</v>
      </c>
      <c r="G3432" t="s">
        <v>16</v>
      </c>
      <c r="H3432" t="s">
        <v>17</v>
      </c>
      <c r="I3432" t="s">
        <v>18</v>
      </c>
      <c r="J3432" t="s">
        <v>14035</v>
      </c>
      <c r="K3432" t="s">
        <v>14036</v>
      </c>
      <c r="L3432" t="s">
        <v>14037</v>
      </c>
      <c r="M3432" t="s">
        <v>14038</v>
      </c>
    </row>
    <row r="3433" spans="1:13">
      <c r="A3433">
        <v>3432</v>
      </c>
      <c r="B3433">
        <f>"082"</f>
        <v>0</v>
      </c>
      <c r="C3433" t="s">
        <v>13542</v>
      </c>
      <c r="D3433">
        <v>2024</v>
      </c>
      <c r="E3433" t="s">
        <v>1150</v>
      </c>
      <c r="F3433" t="s">
        <v>15</v>
      </c>
      <c r="G3433" t="s">
        <v>16</v>
      </c>
      <c r="H3433" t="s">
        <v>17</v>
      </c>
      <c r="I3433" t="s">
        <v>18</v>
      </c>
      <c r="J3433" t="s">
        <v>14039</v>
      </c>
      <c r="K3433" t="s">
        <v>14040</v>
      </c>
      <c r="L3433" t="s">
        <v>14041</v>
      </c>
      <c r="M3433" t="s">
        <v>14042</v>
      </c>
    </row>
    <row r="3434" spans="1:13">
      <c r="A3434">
        <v>3433</v>
      </c>
      <c r="B3434">
        <f>"082"</f>
        <v>0</v>
      </c>
      <c r="C3434" t="s">
        <v>13542</v>
      </c>
      <c r="D3434">
        <v>2024</v>
      </c>
      <c r="E3434" t="s">
        <v>1155</v>
      </c>
      <c r="F3434" t="s">
        <v>15</v>
      </c>
      <c r="G3434" t="s">
        <v>16</v>
      </c>
      <c r="H3434" t="s">
        <v>17</v>
      </c>
      <c r="I3434" t="s">
        <v>18</v>
      </c>
      <c r="J3434" t="s">
        <v>14043</v>
      </c>
      <c r="K3434" t="s">
        <v>14044</v>
      </c>
      <c r="L3434" t="s">
        <v>14045</v>
      </c>
      <c r="M3434" t="s">
        <v>14046</v>
      </c>
    </row>
    <row r="3435" spans="1:13">
      <c r="A3435">
        <v>3434</v>
      </c>
      <c r="B3435">
        <f>"082"</f>
        <v>0</v>
      </c>
      <c r="C3435" t="s">
        <v>13542</v>
      </c>
      <c r="D3435">
        <v>2024</v>
      </c>
      <c r="E3435" t="s">
        <v>1201</v>
      </c>
      <c r="F3435" t="s">
        <v>15</v>
      </c>
      <c r="G3435" t="s">
        <v>16</v>
      </c>
      <c r="H3435" t="s">
        <v>17</v>
      </c>
      <c r="I3435" t="s">
        <v>18</v>
      </c>
      <c r="J3435" t="s">
        <v>14047</v>
      </c>
      <c r="K3435" t="s">
        <v>14048</v>
      </c>
      <c r="L3435" t="s">
        <v>14049</v>
      </c>
      <c r="M3435" t="s">
        <v>14050</v>
      </c>
    </row>
    <row r="3436" spans="1:13">
      <c r="A3436">
        <v>3435</v>
      </c>
      <c r="B3436">
        <f>"082"</f>
        <v>0</v>
      </c>
      <c r="C3436" t="s">
        <v>13542</v>
      </c>
      <c r="D3436">
        <v>2024</v>
      </c>
      <c r="E3436" t="s">
        <v>1206</v>
      </c>
      <c r="F3436" t="s">
        <v>15</v>
      </c>
      <c r="G3436" t="s">
        <v>16</v>
      </c>
      <c r="H3436" t="s">
        <v>17</v>
      </c>
      <c r="I3436" t="s">
        <v>18</v>
      </c>
      <c r="J3436" t="s">
        <v>14051</v>
      </c>
      <c r="K3436" t="s">
        <v>14052</v>
      </c>
      <c r="L3436" t="s">
        <v>14053</v>
      </c>
      <c r="M3436" t="s">
        <v>14054</v>
      </c>
    </row>
    <row r="3437" spans="1:13">
      <c r="A3437">
        <v>3436</v>
      </c>
      <c r="B3437">
        <f>"082"</f>
        <v>0</v>
      </c>
      <c r="C3437" t="s">
        <v>13542</v>
      </c>
      <c r="D3437">
        <v>2024</v>
      </c>
      <c r="E3437" t="s">
        <v>1210</v>
      </c>
      <c r="F3437" t="s">
        <v>378</v>
      </c>
      <c r="G3437" t="s">
        <v>16</v>
      </c>
      <c r="H3437" t="s">
        <v>17</v>
      </c>
      <c r="I3437" t="s">
        <v>18</v>
      </c>
      <c r="J3437" t="s">
        <v>14055</v>
      </c>
      <c r="K3437" t="s">
        <v>14056</v>
      </c>
      <c r="L3437" t="s">
        <v>14057</v>
      </c>
      <c r="M3437" t="s">
        <v>14058</v>
      </c>
    </row>
    <row r="3438" spans="1:13">
      <c r="A3438">
        <v>3437</v>
      </c>
      <c r="B3438">
        <f>"904"</f>
        <v>0</v>
      </c>
      <c r="C3438" t="s">
        <v>14059</v>
      </c>
      <c r="D3438">
        <v>2024</v>
      </c>
      <c r="E3438" t="s">
        <v>419</v>
      </c>
      <c r="F3438" t="s">
        <v>15</v>
      </c>
      <c r="G3438" t="s">
        <v>16</v>
      </c>
      <c r="H3438" t="s">
        <v>17</v>
      </c>
      <c r="I3438" t="s">
        <v>18</v>
      </c>
      <c r="J3438" t="s">
        <v>14060</v>
      </c>
      <c r="K3438" t="s">
        <v>14061</v>
      </c>
      <c r="L3438" t="s">
        <v>14062</v>
      </c>
      <c r="M3438" t="s">
        <v>14063</v>
      </c>
    </row>
    <row r="3439" spans="1:13">
      <c r="A3439">
        <v>3438</v>
      </c>
      <c r="B3439">
        <f>"904"</f>
        <v>0</v>
      </c>
      <c r="C3439" t="s">
        <v>14059</v>
      </c>
      <c r="D3439">
        <v>2024</v>
      </c>
      <c r="E3439" t="s">
        <v>14</v>
      </c>
      <c r="F3439" t="s">
        <v>15</v>
      </c>
      <c r="G3439" t="s">
        <v>16</v>
      </c>
      <c r="H3439" t="s">
        <v>17</v>
      </c>
      <c r="I3439" t="s">
        <v>18</v>
      </c>
      <c r="J3439" t="s">
        <v>14064</v>
      </c>
      <c r="K3439" t="s">
        <v>14065</v>
      </c>
      <c r="L3439" t="s">
        <v>14066</v>
      </c>
      <c r="M3439" t="s">
        <v>14067</v>
      </c>
    </row>
    <row r="3440" spans="1:13">
      <c r="A3440">
        <v>3439</v>
      </c>
      <c r="B3440">
        <f>"904"</f>
        <v>0</v>
      </c>
      <c r="C3440" t="s">
        <v>14059</v>
      </c>
      <c r="D3440">
        <v>2024</v>
      </c>
      <c r="E3440" t="s">
        <v>23</v>
      </c>
      <c r="F3440" t="s">
        <v>15</v>
      </c>
      <c r="G3440" t="s">
        <v>16</v>
      </c>
      <c r="H3440" t="s">
        <v>17</v>
      </c>
      <c r="I3440" t="s">
        <v>18</v>
      </c>
      <c r="J3440" t="s">
        <v>14068</v>
      </c>
      <c r="K3440" t="s">
        <v>14069</v>
      </c>
      <c r="L3440" t="s">
        <v>14070</v>
      </c>
      <c r="M3440" t="s">
        <v>14071</v>
      </c>
    </row>
    <row r="3441" spans="1:13">
      <c r="A3441">
        <v>3440</v>
      </c>
      <c r="B3441">
        <f>"904"</f>
        <v>0</v>
      </c>
      <c r="C3441" t="s">
        <v>14059</v>
      </c>
      <c r="D3441">
        <v>2024</v>
      </c>
      <c r="E3441" t="s">
        <v>28</v>
      </c>
      <c r="F3441" t="s">
        <v>15</v>
      </c>
      <c r="G3441" t="s">
        <v>16</v>
      </c>
      <c r="H3441" t="s">
        <v>17</v>
      </c>
      <c r="I3441" t="s">
        <v>18</v>
      </c>
      <c r="J3441" t="s">
        <v>14072</v>
      </c>
      <c r="K3441" t="s">
        <v>14073</v>
      </c>
      <c r="L3441" t="s">
        <v>14074</v>
      </c>
      <c r="M3441" t="s">
        <v>14075</v>
      </c>
    </row>
    <row r="3442" spans="1:13">
      <c r="A3442">
        <v>3441</v>
      </c>
      <c r="B3442">
        <f>"904"</f>
        <v>0</v>
      </c>
      <c r="C3442" t="s">
        <v>14059</v>
      </c>
      <c r="D3442">
        <v>2024</v>
      </c>
      <c r="E3442" t="s">
        <v>38</v>
      </c>
      <c r="F3442" t="s">
        <v>15</v>
      </c>
      <c r="G3442" t="s">
        <v>16</v>
      </c>
      <c r="H3442" t="s">
        <v>17</v>
      </c>
      <c r="I3442" t="s">
        <v>18</v>
      </c>
      <c r="J3442" t="s">
        <v>14076</v>
      </c>
      <c r="K3442" t="s">
        <v>14077</v>
      </c>
      <c r="L3442" t="s">
        <v>14078</v>
      </c>
      <c r="M3442" t="s">
        <v>14079</v>
      </c>
    </row>
    <row r="3443" spans="1:13">
      <c r="A3443">
        <v>3442</v>
      </c>
      <c r="B3443">
        <f>"904"</f>
        <v>0</v>
      </c>
      <c r="C3443" t="s">
        <v>14059</v>
      </c>
      <c r="D3443">
        <v>2024</v>
      </c>
      <c r="E3443" t="s">
        <v>43</v>
      </c>
      <c r="F3443" t="s">
        <v>15</v>
      </c>
      <c r="G3443" t="s">
        <v>16</v>
      </c>
      <c r="H3443" t="s">
        <v>17</v>
      </c>
      <c r="I3443" t="s">
        <v>18</v>
      </c>
      <c r="J3443" t="s">
        <v>14080</v>
      </c>
      <c r="K3443" t="s">
        <v>14081</v>
      </c>
      <c r="L3443" t="s">
        <v>14082</v>
      </c>
      <c r="M3443" t="s">
        <v>14083</v>
      </c>
    </row>
    <row r="3444" spans="1:13">
      <c r="A3444">
        <v>3443</v>
      </c>
      <c r="B3444">
        <f>"904"</f>
        <v>0</v>
      </c>
      <c r="C3444" t="s">
        <v>14059</v>
      </c>
      <c r="D3444">
        <v>2024</v>
      </c>
      <c r="E3444" t="s">
        <v>377</v>
      </c>
      <c r="F3444" t="s">
        <v>15</v>
      </c>
      <c r="G3444" t="s">
        <v>16</v>
      </c>
      <c r="H3444" t="s">
        <v>17</v>
      </c>
      <c r="I3444" t="s">
        <v>18</v>
      </c>
      <c r="J3444" t="s">
        <v>14084</v>
      </c>
      <c r="K3444" t="s">
        <v>14085</v>
      </c>
      <c r="L3444" t="s">
        <v>14086</v>
      </c>
      <c r="M3444" t="s">
        <v>14087</v>
      </c>
    </row>
    <row r="3445" spans="1:13">
      <c r="A3445">
        <v>3444</v>
      </c>
      <c r="B3445">
        <f>"904"</f>
        <v>0</v>
      </c>
      <c r="C3445" t="s">
        <v>14059</v>
      </c>
      <c r="D3445">
        <v>2024</v>
      </c>
      <c r="E3445" t="s">
        <v>48</v>
      </c>
      <c r="F3445" t="s">
        <v>15</v>
      </c>
      <c r="G3445" t="s">
        <v>16</v>
      </c>
      <c r="H3445" t="s">
        <v>17</v>
      </c>
      <c r="I3445" t="s">
        <v>18</v>
      </c>
      <c r="J3445" t="s">
        <v>14088</v>
      </c>
      <c r="K3445" t="s">
        <v>14089</v>
      </c>
      <c r="L3445" t="s">
        <v>14090</v>
      </c>
      <c r="M3445" t="s">
        <v>14091</v>
      </c>
    </row>
    <row r="3446" spans="1:13">
      <c r="A3446">
        <v>3445</v>
      </c>
      <c r="B3446">
        <f>"904"</f>
        <v>0</v>
      </c>
      <c r="C3446" t="s">
        <v>14059</v>
      </c>
      <c r="D3446">
        <v>2024</v>
      </c>
      <c r="E3446" t="s">
        <v>53</v>
      </c>
      <c r="F3446" t="s">
        <v>15</v>
      </c>
      <c r="G3446" t="s">
        <v>16</v>
      </c>
      <c r="H3446" t="s">
        <v>17</v>
      </c>
      <c r="I3446" t="s">
        <v>18</v>
      </c>
      <c r="J3446" t="s">
        <v>14092</v>
      </c>
      <c r="K3446" t="s">
        <v>14093</v>
      </c>
      <c r="L3446" t="s">
        <v>14094</v>
      </c>
      <c r="M3446" t="s">
        <v>14095</v>
      </c>
    </row>
    <row r="3447" spans="1:13">
      <c r="A3447">
        <v>3446</v>
      </c>
      <c r="B3447">
        <f>"904"</f>
        <v>0</v>
      </c>
      <c r="C3447" t="s">
        <v>14059</v>
      </c>
      <c r="D3447">
        <v>2024</v>
      </c>
      <c r="E3447" t="s">
        <v>456</v>
      </c>
      <c r="F3447" t="s">
        <v>15</v>
      </c>
      <c r="G3447" t="s">
        <v>16</v>
      </c>
      <c r="H3447" t="s">
        <v>17</v>
      </c>
      <c r="I3447" t="s">
        <v>18</v>
      </c>
      <c r="J3447" t="s">
        <v>14096</v>
      </c>
      <c r="K3447" t="s">
        <v>14097</v>
      </c>
      <c r="L3447" t="s">
        <v>14098</v>
      </c>
      <c r="M3447" t="s">
        <v>14099</v>
      </c>
    </row>
    <row r="3448" spans="1:13">
      <c r="A3448">
        <v>3447</v>
      </c>
      <c r="B3448">
        <f>"904"</f>
        <v>0</v>
      </c>
      <c r="C3448" t="s">
        <v>14059</v>
      </c>
      <c r="D3448">
        <v>2024</v>
      </c>
      <c r="E3448" t="s">
        <v>58</v>
      </c>
      <c r="F3448" t="s">
        <v>15</v>
      </c>
      <c r="G3448" t="s">
        <v>16</v>
      </c>
      <c r="H3448" t="s">
        <v>17</v>
      </c>
      <c r="I3448" t="s">
        <v>18</v>
      </c>
      <c r="J3448" t="s">
        <v>14100</v>
      </c>
      <c r="K3448" t="s">
        <v>14101</v>
      </c>
      <c r="L3448" t="s">
        <v>14102</v>
      </c>
      <c r="M3448" t="s">
        <v>14103</v>
      </c>
    </row>
    <row r="3449" spans="1:13">
      <c r="A3449">
        <v>3448</v>
      </c>
      <c r="B3449">
        <f>"904"</f>
        <v>0</v>
      </c>
      <c r="C3449" t="s">
        <v>14059</v>
      </c>
      <c r="D3449">
        <v>2024</v>
      </c>
      <c r="E3449" t="s">
        <v>63</v>
      </c>
      <c r="F3449" t="s">
        <v>15</v>
      </c>
      <c r="G3449" t="s">
        <v>16</v>
      </c>
      <c r="H3449" t="s">
        <v>17</v>
      </c>
      <c r="I3449" t="s">
        <v>18</v>
      </c>
      <c r="J3449" t="s">
        <v>14104</v>
      </c>
      <c r="K3449" t="s">
        <v>14105</v>
      </c>
      <c r="L3449" t="s">
        <v>14106</v>
      </c>
      <c r="M3449" t="s">
        <v>14107</v>
      </c>
    </row>
    <row r="3450" spans="1:13">
      <c r="A3450">
        <v>3449</v>
      </c>
      <c r="B3450">
        <f>"904"</f>
        <v>0</v>
      </c>
      <c r="C3450" t="s">
        <v>14059</v>
      </c>
      <c r="D3450">
        <v>2024</v>
      </c>
      <c r="E3450" t="s">
        <v>68</v>
      </c>
      <c r="F3450" t="s">
        <v>15</v>
      </c>
      <c r="G3450" t="s">
        <v>16</v>
      </c>
      <c r="H3450" t="s">
        <v>17</v>
      </c>
      <c r="I3450" t="s">
        <v>18</v>
      </c>
      <c r="J3450" t="s">
        <v>14108</v>
      </c>
      <c r="K3450" t="s">
        <v>14109</v>
      </c>
      <c r="L3450" t="s">
        <v>14110</v>
      </c>
      <c r="M3450" t="s">
        <v>14111</v>
      </c>
    </row>
    <row r="3451" spans="1:13">
      <c r="A3451">
        <v>3450</v>
      </c>
      <c r="B3451">
        <f>"904"</f>
        <v>0</v>
      </c>
      <c r="C3451" t="s">
        <v>14059</v>
      </c>
      <c r="D3451">
        <v>2024</v>
      </c>
      <c r="E3451" t="s">
        <v>73</v>
      </c>
      <c r="F3451" t="s">
        <v>15</v>
      </c>
      <c r="G3451" t="s">
        <v>16</v>
      </c>
      <c r="H3451" t="s">
        <v>17</v>
      </c>
      <c r="I3451" t="s">
        <v>18</v>
      </c>
      <c r="J3451" t="s">
        <v>14112</v>
      </c>
      <c r="K3451" t="s">
        <v>14113</v>
      </c>
      <c r="L3451" t="s">
        <v>14114</v>
      </c>
      <c r="M3451" t="s">
        <v>14115</v>
      </c>
    </row>
    <row r="3452" spans="1:13">
      <c r="A3452">
        <v>3451</v>
      </c>
      <c r="B3452">
        <f>"904"</f>
        <v>0</v>
      </c>
      <c r="C3452" t="s">
        <v>14059</v>
      </c>
      <c r="D3452">
        <v>2024</v>
      </c>
      <c r="E3452" t="s">
        <v>78</v>
      </c>
      <c r="F3452" t="s">
        <v>15</v>
      </c>
      <c r="G3452" t="s">
        <v>16</v>
      </c>
      <c r="H3452" t="s">
        <v>17</v>
      </c>
      <c r="I3452" t="s">
        <v>18</v>
      </c>
      <c r="J3452" t="s">
        <v>14116</v>
      </c>
      <c r="K3452" t="s">
        <v>14117</v>
      </c>
      <c r="L3452" t="s">
        <v>14118</v>
      </c>
      <c r="M3452" t="s">
        <v>14119</v>
      </c>
    </row>
    <row r="3453" spans="1:13">
      <c r="A3453">
        <v>3452</v>
      </c>
      <c r="B3453">
        <f>"904"</f>
        <v>0</v>
      </c>
      <c r="C3453" t="s">
        <v>14059</v>
      </c>
      <c r="D3453">
        <v>2024</v>
      </c>
      <c r="E3453" t="s">
        <v>473</v>
      </c>
      <c r="F3453" t="s">
        <v>15</v>
      </c>
      <c r="G3453" t="s">
        <v>16</v>
      </c>
      <c r="H3453" t="s">
        <v>17</v>
      </c>
      <c r="I3453" t="s">
        <v>18</v>
      </c>
      <c r="J3453" t="s">
        <v>14120</v>
      </c>
      <c r="K3453" t="s">
        <v>14121</v>
      </c>
      <c r="L3453" t="s">
        <v>14122</v>
      </c>
      <c r="M3453" t="s">
        <v>14123</v>
      </c>
    </row>
    <row r="3454" spans="1:13">
      <c r="A3454">
        <v>3453</v>
      </c>
      <c r="B3454">
        <f>"904"</f>
        <v>0</v>
      </c>
      <c r="C3454" t="s">
        <v>14059</v>
      </c>
      <c r="D3454">
        <v>2024</v>
      </c>
      <c r="E3454" t="s">
        <v>478</v>
      </c>
      <c r="F3454" t="s">
        <v>15</v>
      </c>
      <c r="G3454" t="s">
        <v>16</v>
      </c>
      <c r="H3454" t="s">
        <v>17</v>
      </c>
      <c r="I3454" t="s">
        <v>18</v>
      </c>
      <c r="J3454" t="s">
        <v>14124</v>
      </c>
      <c r="K3454" t="s">
        <v>14125</v>
      </c>
      <c r="L3454" t="s">
        <v>14126</v>
      </c>
      <c r="M3454" t="s">
        <v>14127</v>
      </c>
    </row>
    <row r="3455" spans="1:13">
      <c r="A3455">
        <v>3454</v>
      </c>
      <c r="B3455">
        <f>"904"</f>
        <v>0</v>
      </c>
      <c r="C3455" t="s">
        <v>14059</v>
      </c>
      <c r="D3455">
        <v>2024</v>
      </c>
      <c r="E3455" t="s">
        <v>483</v>
      </c>
      <c r="F3455" t="s">
        <v>15</v>
      </c>
      <c r="G3455" t="s">
        <v>16</v>
      </c>
      <c r="H3455" t="s">
        <v>17</v>
      </c>
      <c r="I3455" t="s">
        <v>18</v>
      </c>
      <c r="J3455" t="s">
        <v>14128</v>
      </c>
      <c r="K3455" t="s">
        <v>14129</v>
      </c>
      <c r="L3455" t="s">
        <v>14130</v>
      </c>
      <c r="M3455" t="s">
        <v>14131</v>
      </c>
    </row>
    <row r="3456" spans="1:13">
      <c r="A3456">
        <v>3455</v>
      </c>
      <c r="B3456">
        <f>"904"</f>
        <v>0</v>
      </c>
      <c r="C3456" t="s">
        <v>14059</v>
      </c>
      <c r="D3456">
        <v>2024</v>
      </c>
      <c r="E3456" t="s">
        <v>83</v>
      </c>
      <c r="F3456" t="s">
        <v>15</v>
      </c>
      <c r="G3456" t="s">
        <v>16</v>
      </c>
      <c r="H3456" t="s">
        <v>17</v>
      </c>
      <c r="I3456" t="s">
        <v>18</v>
      </c>
      <c r="J3456" t="s">
        <v>14132</v>
      </c>
      <c r="K3456" t="s">
        <v>14133</v>
      </c>
      <c r="L3456" t="s">
        <v>14134</v>
      </c>
      <c r="M3456" t="s">
        <v>14135</v>
      </c>
    </row>
    <row r="3457" spans="1:13">
      <c r="A3457">
        <v>3456</v>
      </c>
      <c r="B3457">
        <f>"904"</f>
        <v>0</v>
      </c>
      <c r="C3457" t="s">
        <v>14059</v>
      </c>
      <c r="D3457">
        <v>2024</v>
      </c>
      <c r="E3457" t="s">
        <v>88</v>
      </c>
      <c r="F3457" t="s">
        <v>15</v>
      </c>
      <c r="G3457" t="s">
        <v>16</v>
      </c>
      <c r="H3457" t="s">
        <v>17</v>
      </c>
      <c r="I3457" t="s">
        <v>18</v>
      </c>
      <c r="J3457" t="s">
        <v>14136</v>
      </c>
      <c r="K3457" t="s">
        <v>14137</v>
      </c>
      <c r="L3457" t="s">
        <v>14138</v>
      </c>
      <c r="M3457" t="s">
        <v>14139</v>
      </c>
    </row>
    <row r="3458" spans="1:13">
      <c r="A3458">
        <v>3457</v>
      </c>
      <c r="B3458">
        <f>"904"</f>
        <v>0</v>
      </c>
      <c r="C3458" t="s">
        <v>14059</v>
      </c>
      <c r="D3458">
        <v>2024</v>
      </c>
      <c r="E3458" t="s">
        <v>93</v>
      </c>
      <c r="F3458" t="s">
        <v>15</v>
      </c>
      <c r="G3458" t="s">
        <v>16</v>
      </c>
      <c r="H3458" t="s">
        <v>17</v>
      </c>
      <c r="I3458" t="s">
        <v>18</v>
      </c>
      <c r="J3458" t="s">
        <v>14140</v>
      </c>
      <c r="K3458" t="s">
        <v>14141</v>
      </c>
      <c r="L3458" t="s">
        <v>14142</v>
      </c>
      <c r="M3458" t="s">
        <v>14143</v>
      </c>
    </row>
    <row r="3459" spans="1:13">
      <c r="A3459">
        <v>3458</v>
      </c>
      <c r="B3459">
        <f>"904"</f>
        <v>0</v>
      </c>
      <c r="C3459" t="s">
        <v>14059</v>
      </c>
      <c r="D3459">
        <v>2024</v>
      </c>
      <c r="E3459" t="s">
        <v>98</v>
      </c>
      <c r="F3459" t="s">
        <v>15</v>
      </c>
      <c r="G3459" t="s">
        <v>16</v>
      </c>
      <c r="H3459" t="s">
        <v>17</v>
      </c>
      <c r="I3459" t="s">
        <v>18</v>
      </c>
      <c r="J3459" t="s">
        <v>14144</v>
      </c>
      <c r="K3459" t="s">
        <v>14145</v>
      </c>
      <c r="L3459" t="s">
        <v>14146</v>
      </c>
      <c r="M3459" t="s">
        <v>14147</v>
      </c>
    </row>
    <row r="3460" spans="1:13">
      <c r="A3460">
        <v>3459</v>
      </c>
      <c r="B3460">
        <f>"904"</f>
        <v>0</v>
      </c>
      <c r="C3460" t="s">
        <v>14059</v>
      </c>
      <c r="D3460">
        <v>2024</v>
      </c>
      <c r="E3460" t="s">
        <v>504</v>
      </c>
      <c r="F3460" t="s">
        <v>15</v>
      </c>
      <c r="G3460" t="s">
        <v>16</v>
      </c>
      <c r="H3460" t="s">
        <v>17</v>
      </c>
      <c r="I3460" t="s">
        <v>18</v>
      </c>
      <c r="J3460" t="s">
        <v>14148</v>
      </c>
      <c r="K3460" t="s">
        <v>14149</v>
      </c>
      <c r="L3460" t="s">
        <v>14150</v>
      </c>
      <c r="M3460" t="s">
        <v>14151</v>
      </c>
    </row>
    <row r="3461" spans="1:13">
      <c r="A3461">
        <v>3460</v>
      </c>
      <c r="B3461">
        <f>"904"</f>
        <v>0</v>
      </c>
      <c r="C3461" t="s">
        <v>14059</v>
      </c>
      <c r="D3461">
        <v>2024</v>
      </c>
      <c r="E3461" t="s">
        <v>509</v>
      </c>
      <c r="F3461" t="s">
        <v>15</v>
      </c>
      <c r="G3461" t="s">
        <v>16</v>
      </c>
      <c r="H3461" t="s">
        <v>17</v>
      </c>
      <c r="I3461" t="s">
        <v>18</v>
      </c>
      <c r="J3461" t="s">
        <v>14152</v>
      </c>
      <c r="K3461" t="s">
        <v>14153</v>
      </c>
      <c r="L3461" t="s">
        <v>14154</v>
      </c>
      <c r="M3461" t="s">
        <v>14155</v>
      </c>
    </row>
    <row r="3462" spans="1:13">
      <c r="A3462">
        <v>3461</v>
      </c>
      <c r="B3462">
        <f>"904"</f>
        <v>0</v>
      </c>
      <c r="C3462" t="s">
        <v>14059</v>
      </c>
      <c r="D3462">
        <v>2024</v>
      </c>
      <c r="E3462" t="s">
        <v>103</v>
      </c>
      <c r="F3462" t="s">
        <v>15</v>
      </c>
      <c r="G3462" t="s">
        <v>16</v>
      </c>
      <c r="H3462" t="s">
        <v>17</v>
      </c>
      <c r="I3462" t="s">
        <v>18</v>
      </c>
      <c r="J3462" t="s">
        <v>14156</v>
      </c>
      <c r="K3462" t="s">
        <v>14157</v>
      </c>
      <c r="L3462" t="s">
        <v>14158</v>
      </c>
      <c r="M3462" t="s">
        <v>14159</v>
      </c>
    </row>
    <row r="3463" spans="1:13">
      <c r="A3463">
        <v>3462</v>
      </c>
      <c r="B3463">
        <f>"904"</f>
        <v>0</v>
      </c>
      <c r="C3463" t="s">
        <v>14059</v>
      </c>
      <c r="D3463">
        <v>2024</v>
      </c>
      <c r="E3463" t="s">
        <v>108</v>
      </c>
      <c r="F3463" t="s">
        <v>15</v>
      </c>
      <c r="G3463" t="s">
        <v>16</v>
      </c>
      <c r="H3463" t="s">
        <v>17</v>
      </c>
      <c r="I3463" t="s">
        <v>18</v>
      </c>
      <c r="J3463" t="s">
        <v>14160</v>
      </c>
      <c r="K3463" t="s">
        <v>14161</v>
      </c>
      <c r="L3463" t="s">
        <v>14162</v>
      </c>
      <c r="M3463" t="s">
        <v>14163</v>
      </c>
    </row>
    <row r="3464" spans="1:13">
      <c r="A3464">
        <v>3463</v>
      </c>
      <c r="B3464">
        <f>"904"</f>
        <v>0</v>
      </c>
      <c r="C3464" t="s">
        <v>14059</v>
      </c>
      <c r="D3464">
        <v>2024</v>
      </c>
      <c r="E3464" t="s">
        <v>118</v>
      </c>
      <c r="F3464" t="s">
        <v>15</v>
      </c>
      <c r="G3464" t="s">
        <v>16</v>
      </c>
      <c r="H3464" t="s">
        <v>17</v>
      </c>
      <c r="I3464" t="s">
        <v>18</v>
      </c>
      <c r="J3464" t="s">
        <v>14164</v>
      </c>
      <c r="K3464" t="s">
        <v>14165</v>
      </c>
      <c r="L3464" t="s">
        <v>14166</v>
      </c>
      <c r="M3464" t="s">
        <v>14167</v>
      </c>
    </row>
    <row r="3465" spans="1:13">
      <c r="A3465">
        <v>3464</v>
      </c>
      <c r="B3465">
        <f>"904"</f>
        <v>0</v>
      </c>
      <c r="C3465" t="s">
        <v>14059</v>
      </c>
      <c r="D3465">
        <v>2024</v>
      </c>
      <c r="E3465" t="s">
        <v>123</v>
      </c>
      <c r="F3465" t="s">
        <v>15</v>
      </c>
      <c r="G3465" t="s">
        <v>16</v>
      </c>
      <c r="H3465" t="s">
        <v>17</v>
      </c>
      <c r="I3465" t="s">
        <v>18</v>
      </c>
      <c r="J3465" t="s">
        <v>14168</v>
      </c>
      <c r="K3465" t="s">
        <v>14169</v>
      </c>
      <c r="L3465" t="s">
        <v>14170</v>
      </c>
      <c r="M3465" t="s">
        <v>14171</v>
      </c>
    </row>
    <row r="3466" spans="1:13">
      <c r="A3466">
        <v>3465</v>
      </c>
      <c r="B3466">
        <f>"904"</f>
        <v>0</v>
      </c>
      <c r="C3466" t="s">
        <v>14059</v>
      </c>
      <c r="D3466">
        <v>2024</v>
      </c>
      <c r="E3466" t="s">
        <v>128</v>
      </c>
      <c r="F3466" t="s">
        <v>15</v>
      </c>
      <c r="G3466" t="s">
        <v>16</v>
      </c>
      <c r="H3466" t="s">
        <v>17</v>
      </c>
      <c r="I3466" t="s">
        <v>18</v>
      </c>
      <c r="J3466" t="s">
        <v>14172</v>
      </c>
      <c r="K3466" t="s">
        <v>14173</v>
      </c>
      <c r="L3466" t="s">
        <v>14174</v>
      </c>
      <c r="M3466" t="s">
        <v>14175</v>
      </c>
    </row>
    <row r="3467" spans="1:13">
      <c r="A3467">
        <v>3466</v>
      </c>
      <c r="B3467">
        <f>"904"</f>
        <v>0</v>
      </c>
      <c r="C3467" t="s">
        <v>14059</v>
      </c>
      <c r="D3467">
        <v>2024</v>
      </c>
      <c r="E3467" t="s">
        <v>534</v>
      </c>
      <c r="F3467" t="s">
        <v>15</v>
      </c>
      <c r="G3467" t="s">
        <v>16</v>
      </c>
      <c r="H3467" t="s">
        <v>17</v>
      </c>
      <c r="I3467" t="s">
        <v>18</v>
      </c>
      <c r="J3467" t="s">
        <v>14176</v>
      </c>
      <c r="K3467" t="s">
        <v>14177</v>
      </c>
      <c r="L3467" t="s">
        <v>14178</v>
      </c>
      <c r="M3467" t="s">
        <v>14179</v>
      </c>
    </row>
    <row r="3468" spans="1:13">
      <c r="A3468">
        <v>3467</v>
      </c>
      <c r="B3468">
        <f>"904"</f>
        <v>0</v>
      </c>
      <c r="C3468" t="s">
        <v>14059</v>
      </c>
      <c r="D3468">
        <v>2024</v>
      </c>
      <c r="E3468" t="s">
        <v>133</v>
      </c>
      <c r="F3468" t="s">
        <v>15</v>
      </c>
      <c r="G3468" t="s">
        <v>16</v>
      </c>
      <c r="H3468" t="s">
        <v>17</v>
      </c>
      <c r="I3468" t="s">
        <v>18</v>
      </c>
      <c r="J3468" t="s">
        <v>14180</v>
      </c>
      <c r="K3468" t="s">
        <v>14181</v>
      </c>
      <c r="L3468" t="s">
        <v>14182</v>
      </c>
      <c r="M3468" t="s">
        <v>14183</v>
      </c>
    </row>
    <row r="3469" spans="1:13">
      <c r="A3469">
        <v>3468</v>
      </c>
      <c r="B3469">
        <f>"904"</f>
        <v>0</v>
      </c>
      <c r="C3469" t="s">
        <v>14059</v>
      </c>
      <c r="D3469">
        <v>2024</v>
      </c>
      <c r="E3469" t="s">
        <v>138</v>
      </c>
      <c r="F3469" t="s">
        <v>15</v>
      </c>
      <c r="G3469" t="s">
        <v>16</v>
      </c>
      <c r="H3469" t="s">
        <v>17</v>
      </c>
      <c r="I3469" t="s">
        <v>18</v>
      </c>
      <c r="J3469" t="s">
        <v>14184</v>
      </c>
      <c r="K3469" t="s">
        <v>14185</v>
      </c>
      <c r="L3469" t="s">
        <v>14186</v>
      </c>
      <c r="M3469" t="s">
        <v>14187</v>
      </c>
    </row>
    <row r="3470" spans="1:13">
      <c r="A3470">
        <v>3469</v>
      </c>
      <c r="B3470">
        <f>"904"</f>
        <v>0</v>
      </c>
      <c r="C3470" t="s">
        <v>14059</v>
      </c>
      <c r="D3470">
        <v>2024</v>
      </c>
      <c r="E3470" t="s">
        <v>143</v>
      </c>
      <c r="F3470" t="s">
        <v>15</v>
      </c>
      <c r="G3470" t="s">
        <v>16</v>
      </c>
      <c r="H3470" t="s">
        <v>17</v>
      </c>
      <c r="I3470" t="s">
        <v>18</v>
      </c>
      <c r="J3470" t="s">
        <v>14188</v>
      </c>
      <c r="K3470" t="s">
        <v>14189</v>
      </c>
      <c r="L3470" t="s">
        <v>14190</v>
      </c>
      <c r="M3470" t="s">
        <v>14191</v>
      </c>
    </row>
    <row r="3471" spans="1:13">
      <c r="A3471">
        <v>3470</v>
      </c>
      <c r="B3471">
        <f>"904"</f>
        <v>0</v>
      </c>
      <c r="C3471" t="s">
        <v>14059</v>
      </c>
      <c r="D3471">
        <v>2024</v>
      </c>
      <c r="E3471" t="s">
        <v>148</v>
      </c>
      <c r="F3471" t="s">
        <v>15</v>
      </c>
      <c r="G3471" t="s">
        <v>16</v>
      </c>
      <c r="H3471" t="s">
        <v>17</v>
      </c>
      <c r="I3471" t="s">
        <v>18</v>
      </c>
      <c r="J3471" t="s">
        <v>14192</v>
      </c>
      <c r="K3471" t="s">
        <v>14193</v>
      </c>
      <c r="L3471" t="s">
        <v>14194</v>
      </c>
      <c r="M3471" t="s">
        <v>14195</v>
      </c>
    </row>
    <row r="3472" spans="1:13">
      <c r="A3472">
        <v>3471</v>
      </c>
      <c r="B3472">
        <f>"904"</f>
        <v>0</v>
      </c>
      <c r="C3472" t="s">
        <v>14059</v>
      </c>
      <c r="D3472">
        <v>2024</v>
      </c>
      <c r="E3472" t="s">
        <v>1759</v>
      </c>
      <c r="F3472" t="s">
        <v>15</v>
      </c>
      <c r="G3472" t="s">
        <v>16</v>
      </c>
      <c r="H3472" t="s">
        <v>17</v>
      </c>
      <c r="I3472" t="s">
        <v>18</v>
      </c>
      <c r="J3472" t="s">
        <v>14196</v>
      </c>
      <c r="K3472" t="s">
        <v>14197</v>
      </c>
      <c r="L3472" t="s">
        <v>14198</v>
      </c>
      <c r="M3472" t="s">
        <v>14199</v>
      </c>
    </row>
    <row r="3473" spans="1:13">
      <c r="A3473">
        <v>3472</v>
      </c>
      <c r="B3473">
        <f>"904"</f>
        <v>0</v>
      </c>
      <c r="C3473" t="s">
        <v>14059</v>
      </c>
      <c r="D3473">
        <v>2024</v>
      </c>
      <c r="E3473" t="s">
        <v>551</v>
      </c>
      <c r="F3473" t="s">
        <v>15</v>
      </c>
      <c r="G3473" t="s">
        <v>16</v>
      </c>
      <c r="H3473" t="s">
        <v>17</v>
      </c>
      <c r="I3473" t="s">
        <v>18</v>
      </c>
      <c r="J3473" t="s">
        <v>14200</v>
      </c>
      <c r="K3473" t="s">
        <v>14201</v>
      </c>
      <c r="L3473" t="s">
        <v>14202</v>
      </c>
      <c r="M3473" t="s">
        <v>14203</v>
      </c>
    </row>
    <row r="3474" spans="1:13">
      <c r="A3474">
        <v>3473</v>
      </c>
      <c r="B3474">
        <f>"904"</f>
        <v>0</v>
      </c>
      <c r="C3474" t="s">
        <v>14059</v>
      </c>
      <c r="D3474">
        <v>2024</v>
      </c>
      <c r="E3474" t="s">
        <v>153</v>
      </c>
      <c r="F3474" t="s">
        <v>15</v>
      </c>
      <c r="G3474" t="s">
        <v>16</v>
      </c>
      <c r="H3474" t="s">
        <v>17</v>
      </c>
      <c r="I3474" t="s">
        <v>18</v>
      </c>
      <c r="J3474" t="s">
        <v>14204</v>
      </c>
      <c r="K3474" t="s">
        <v>14205</v>
      </c>
      <c r="L3474" t="s">
        <v>14206</v>
      </c>
      <c r="M3474" t="s">
        <v>14207</v>
      </c>
    </row>
    <row r="3475" spans="1:13">
      <c r="A3475">
        <v>3474</v>
      </c>
      <c r="B3475">
        <f>"904"</f>
        <v>0</v>
      </c>
      <c r="C3475" t="s">
        <v>14059</v>
      </c>
      <c r="D3475">
        <v>2024</v>
      </c>
      <c r="E3475" t="s">
        <v>183</v>
      </c>
      <c r="F3475" t="s">
        <v>15</v>
      </c>
      <c r="G3475" t="s">
        <v>16</v>
      </c>
      <c r="H3475" t="s">
        <v>17</v>
      </c>
      <c r="I3475" t="s">
        <v>18</v>
      </c>
      <c r="J3475" t="s">
        <v>14208</v>
      </c>
      <c r="K3475" t="s">
        <v>14209</v>
      </c>
      <c r="L3475" t="s">
        <v>14210</v>
      </c>
      <c r="M3475" t="s">
        <v>14211</v>
      </c>
    </row>
    <row r="3476" spans="1:13">
      <c r="A3476">
        <v>3475</v>
      </c>
      <c r="B3476">
        <f>"904"</f>
        <v>0</v>
      </c>
      <c r="C3476" t="s">
        <v>14059</v>
      </c>
      <c r="D3476">
        <v>2024</v>
      </c>
      <c r="E3476" t="s">
        <v>218</v>
      </c>
      <c r="F3476" t="s">
        <v>15</v>
      </c>
      <c r="G3476" t="s">
        <v>16</v>
      </c>
      <c r="H3476" t="s">
        <v>17</v>
      </c>
      <c r="I3476" t="s">
        <v>18</v>
      </c>
      <c r="J3476" t="s">
        <v>14212</v>
      </c>
      <c r="K3476" t="s">
        <v>14213</v>
      </c>
      <c r="L3476" t="s">
        <v>14214</v>
      </c>
      <c r="M3476" t="s">
        <v>14215</v>
      </c>
    </row>
    <row r="3477" spans="1:13">
      <c r="A3477">
        <v>3476</v>
      </c>
      <c r="B3477">
        <f>"904"</f>
        <v>0</v>
      </c>
      <c r="C3477" t="s">
        <v>14059</v>
      </c>
      <c r="D3477">
        <v>2024</v>
      </c>
      <c r="E3477" t="s">
        <v>253</v>
      </c>
      <c r="F3477" t="s">
        <v>15</v>
      </c>
      <c r="G3477" t="s">
        <v>16</v>
      </c>
      <c r="H3477" t="s">
        <v>17</v>
      </c>
      <c r="I3477" t="s">
        <v>18</v>
      </c>
      <c r="J3477" t="s">
        <v>14216</v>
      </c>
      <c r="K3477" t="s">
        <v>14217</v>
      </c>
      <c r="L3477" t="s">
        <v>14218</v>
      </c>
      <c r="M3477" t="s">
        <v>14219</v>
      </c>
    </row>
    <row r="3478" spans="1:13">
      <c r="A3478">
        <v>3477</v>
      </c>
      <c r="B3478">
        <f>"904"</f>
        <v>0</v>
      </c>
      <c r="C3478" t="s">
        <v>14059</v>
      </c>
      <c r="D3478">
        <v>2024</v>
      </c>
      <c r="E3478" t="s">
        <v>303</v>
      </c>
      <c r="F3478" t="s">
        <v>15</v>
      </c>
      <c r="G3478" t="s">
        <v>16</v>
      </c>
      <c r="H3478" t="s">
        <v>17</v>
      </c>
      <c r="I3478" t="s">
        <v>18</v>
      </c>
      <c r="J3478" t="s">
        <v>14220</v>
      </c>
      <c r="K3478" t="s">
        <v>14221</v>
      </c>
      <c r="L3478" t="s">
        <v>14222</v>
      </c>
      <c r="M3478" t="s">
        <v>14223</v>
      </c>
    </row>
    <row r="3479" spans="1:13">
      <c r="A3479">
        <v>3478</v>
      </c>
      <c r="B3479">
        <f>"904"</f>
        <v>0</v>
      </c>
      <c r="C3479" t="s">
        <v>14059</v>
      </c>
      <c r="D3479">
        <v>2024</v>
      </c>
      <c r="E3479" t="s">
        <v>692</v>
      </c>
      <c r="F3479" t="s">
        <v>15</v>
      </c>
      <c r="G3479" t="s">
        <v>16</v>
      </c>
      <c r="H3479" t="s">
        <v>17</v>
      </c>
      <c r="I3479" t="s">
        <v>18</v>
      </c>
      <c r="J3479" t="s">
        <v>14224</v>
      </c>
      <c r="K3479" t="s">
        <v>14225</v>
      </c>
      <c r="L3479" t="s">
        <v>14226</v>
      </c>
      <c r="M3479" t="s">
        <v>14227</v>
      </c>
    </row>
    <row r="3480" spans="1:13">
      <c r="A3480">
        <v>3479</v>
      </c>
      <c r="B3480">
        <f>"085"</f>
        <v>0</v>
      </c>
      <c r="C3480" t="s">
        <v>14228</v>
      </c>
      <c r="D3480">
        <v>2024</v>
      </c>
      <c r="E3480" t="s">
        <v>419</v>
      </c>
      <c r="F3480" t="s">
        <v>15</v>
      </c>
      <c r="G3480" t="s">
        <v>16</v>
      </c>
      <c r="H3480" t="s">
        <v>17</v>
      </c>
      <c r="I3480" t="s">
        <v>18</v>
      </c>
      <c r="J3480" t="s">
        <v>14229</v>
      </c>
      <c r="K3480" t="s">
        <v>14230</v>
      </c>
      <c r="L3480" t="s">
        <v>14231</v>
      </c>
      <c r="M3480" t="s">
        <v>14232</v>
      </c>
    </row>
    <row r="3481" spans="1:13">
      <c r="A3481">
        <v>3480</v>
      </c>
      <c r="B3481">
        <f>"085"</f>
        <v>0</v>
      </c>
      <c r="C3481" t="s">
        <v>14228</v>
      </c>
      <c r="D3481">
        <v>2024</v>
      </c>
      <c r="E3481" t="s">
        <v>14</v>
      </c>
      <c r="F3481" t="s">
        <v>15</v>
      </c>
      <c r="G3481" t="s">
        <v>16</v>
      </c>
      <c r="H3481" t="s">
        <v>17</v>
      </c>
      <c r="I3481" t="s">
        <v>18</v>
      </c>
      <c r="J3481" t="s">
        <v>14233</v>
      </c>
      <c r="K3481" t="s">
        <v>14234</v>
      </c>
      <c r="L3481" t="s">
        <v>14235</v>
      </c>
      <c r="M3481" t="s">
        <v>14236</v>
      </c>
    </row>
    <row r="3482" spans="1:13">
      <c r="A3482">
        <v>3481</v>
      </c>
      <c r="B3482">
        <f>"085"</f>
        <v>0</v>
      </c>
      <c r="C3482" t="s">
        <v>14228</v>
      </c>
      <c r="D3482">
        <v>2024</v>
      </c>
      <c r="E3482" t="s">
        <v>1215</v>
      </c>
      <c r="F3482" t="s">
        <v>15</v>
      </c>
      <c r="G3482" t="s">
        <v>16</v>
      </c>
      <c r="H3482" t="s">
        <v>17</v>
      </c>
      <c r="I3482" t="s">
        <v>18</v>
      </c>
      <c r="J3482" t="s">
        <v>14237</v>
      </c>
      <c r="K3482" t="s">
        <v>14238</v>
      </c>
      <c r="L3482" t="s">
        <v>14239</v>
      </c>
      <c r="M3482" t="s">
        <v>14240</v>
      </c>
    </row>
    <row r="3483" spans="1:13">
      <c r="A3483">
        <v>3482</v>
      </c>
      <c r="B3483">
        <f>"085"</f>
        <v>0</v>
      </c>
      <c r="C3483" t="s">
        <v>14228</v>
      </c>
      <c r="D3483">
        <v>2024</v>
      </c>
      <c r="E3483" t="s">
        <v>1220</v>
      </c>
      <c r="F3483" t="s">
        <v>15</v>
      </c>
      <c r="G3483" t="s">
        <v>16</v>
      </c>
      <c r="H3483" t="s">
        <v>17</v>
      </c>
      <c r="I3483" t="s">
        <v>18</v>
      </c>
      <c r="J3483" t="s">
        <v>14241</v>
      </c>
      <c r="K3483" t="s">
        <v>14242</v>
      </c>
      <c r="L3483" t="s">
        <v>14243</v>
      </c>
      <c r="M3483" t="s">
        <v>14244</v>
      </c>
    </row>
    <row r="3484" spans="1:13">
      <c r="A3484">
        <v>3483</v>
      </c>
      <c r="B3484">
        <f>"085"</f>
        <v>0</v>
      </c>
      <c r="C3484" t="s">
        <v>14228</v>
      </c>
      <c r="D3484">
        <v>2024</v>
      </c>
      <c r="E3484" t="s">
        <v>1225</v>
      </c>
      <c r="F3484" t="s">
        <v>15</v>
      </c>
      <c r="G3484" t="s">
        <v>16</v>
      </c>
      <c r="H3484" t="s">
        <v>17</v>
      </c>
      <c r="I3484" t="s">
        <v>18</v>
      </c>
      <c r="J3484" t="s">
        <v>14245</v>
      </c>
      <c r="K3484" t="s">
        <v>14246</v>
      </c>
      <c r="L3484" t="s">
        <v>14247</v>
      </c>
      <c r="M3484" t="s">
        <v>14248</v>
      </c>
    </row>
    <row r="3485" spans="1:13">
      <c r="A3485">
        <v>3484</v>
      </c>
      <c r="B3485">
        <f>"085"</f>
        <v>0</v>
      </c>
      <c r="C3485" t="s">
        <v>14228</v>
      </c>
      <c r="D3485">
        <v>2024</v>
      </c>
      <c r="E3485" t="s">
        <v>1230</v>
      </c>
      <c r="F3485" t="s">
        <v>15</v>
      </c>
      <c r="G3485" t="s">
        <v>16</v>
      </c>
      <c r="H3485" t="s">
        <v>17</v>
      </c>
      <c r="I3485" t="s">
        <v>18</v>
      </c>
      <c r="J3485" t="s">
        <v>14249</v>
      </c>
      <c r="K3485" t="s">
        <v>14250</v>
      </c>
      <c r="L3485" t="s">
        <v>14251</v>
      </c>
      <c r="M3485" t="s">
        <v>14252</v>
      </c>
    </row>
    <row r="3486" spans="1:13">
      <c r="A3486">
        <v>3485</v>
      </c>
      <c r="B3486">
        <f>"085"</f>
        <v>0</v>
      </c>
      <c r="C3486" t="s">
        <v>14228</v>
      </c>
      <c r="D3486">
        <v>2024</v>
      </c>
      <c r="E3486" t="s">
        <v>2449</v>
      </c>
      <c r="F3486" t="s">
        <v>15</v>
      </c>
      <c r="G3486" t="s">
        <v>16</v>
      </c>
      <c r="H3486" t="s">
        <v>17</v>
      </c>
      <c r="I3486" t="s">
        <v>18</v>
      </c>
      <c r="J3486" t="s">
        <v>14253</v>
      </c>
      <c r="K3486" t="s">
        <v>14254</v>
      </c>
      <c r="L3486" t="s">
        <v>14255</v>
      </c>
      <c r="M3486" t="s">
        <v>14256</v>
      </c>
    </row>
    <row r="3487" spans="1:13">
      <c r="A3487">
        <v>3486</v>
      </c>
      <c r="B3487">
        <f>"085"</f>
        <v>0</v>
      </c>
      <c r="C3487" t="s">
        <v>14228</v>
      </c>
      <c r="D3487">
        <v>2024</v>
      </c>
      <c r="E3487" t="s">
        <v>1240</v>
      </c>
      <c r="F3487" t="s">
        <v>15</v>
      </c>
      <c r="G3487" t="s">
        <v>16</v>
      </c>
      <c r="H3487" t="s">
        <v>17</v>
      </c>
      <c r="I3487" t="s">
        <v>18</v>
      </c>
      <c r="J3487" t="s">
        <v>14257</v>
      </c>
      <c r="K3487" t="s">
        <v>14258</v>
      </c>
      <c r="L3487" t="s">
        <v>14259</v>
      </c>
      <c r="M3487" t="s">
        <v>14260</v>
      </c>
    </row>
    <row r="3488" spans="1:13">
      <c r="A3488">
        <v>3487</v>
      </c>
      <c r="B3488">
        <f>"085"</f>
        <v>0</v>
      </c>
      <c r="C3488" t="s">
        <v>14228</v>
      </c>
      <c r="D3488">
        <v>2024</v>
      </c>
      <c r="E3488" t="s">
        <v>2467</v>
      </c>
      <c r="F3488" t="s">
        <v>15</v>
      </c>
      <c r="G3488" t="s">
        <v>16</v>
      </c>
      <c r="H3488" t="s">
        <v>17</v>
      </c>
      <c r="I3488" t="s">
        <v>18</v>
      </c>
      <c r="J3488" t="s">
        <v>14261</v>
      </c>
      <c r="K3488" t="s">
        <v>14262</v>
      </c>
      <c r="L3488" t="s">
        <v>14263</v>
      </c>
      <c r="M3488" t="s">
        <v>10015</v>
      </c>
    </row>
    <row r="3489" spans="1:13">
      <c r="A3489">
        <v>3488</v>
      </c>
      <c r="B3489">
        <f>"085"</f>
        <v>0</v>
      </c>
      <c r="C3489" t="s">
        <v>14228</v>
      </c>
      <c r="D3489">
        <v>2024</v>
      </c>
      <c r="E3489" t="s">
        <v>1245</v>
      </c>
      <c r="F3489" t="s">
        <v>15</v>
      </c>
      <c r="G3489" t="s">
        <v>16</v>
      </c>
      <c r="H3489" t="s">
        <v>17</v>
      </c>
      <c r="I3489" t="s">
        <v>18</v>
      </c>
      <c r="J3489" t="s">
        <v>14264</v>
      </c>
      <c r="K3489" t="s">
        <v>14265</v>
      </c>
      <c r="L3489" t="s">
        <v>14266</v>
      </c>
      <c r="M3489" t="s">
        <v>14267</v>
      </c>
    </row>
    <row r="3490" spans="1:13">
      <c r="A3490">
        <v>3489</v>
      </c>
      <c r="B3490">
        <f>"085"</f>
        <v>0</v>
      </c>
      <c r="C3490" t="s">
        <v>14228</v>
      </c>
      <c r="D3490">
        <v>2024</v>
      </c>
      <c r="E3490" t="s">
        <v>23</v>
      </c>
      <c r="F3490" t="s">
        <v>15</v>
      </c>
      <c r="G3490" t="s">
        <v>16</v>
      </c>
      <c r="H3490" t="s">
        <v>17</v>
      </c>
      <c r="I3490" t="s">
        <v>18</v>
      </c>
      <c r="J3490" t="s">
        <v>14268</v>
      </c>
      <c r="K3490" t="s">
        <v>14269</v>
      </c>
      <c r="L3490" t="s">
        <v>14270</v>
      </c>
      <c r="M3490" t="s">
        <v>14271</v>
      </c>
    </row>
    <row r="3491" spans="1:13">
      <c r="A3491">
        <v>3490</v>
      </c>
      <c r="B3491">
        <f>"085"</f>
        <v>0</v>
      </c>
      <c r="C3491" t="s">
        <v>14228</v>
      </c>
      <c r="D3491">
        <v>2024</v>
      </c>
      <c r="E3491" t="s">
        <v>1250</v>
      </c>
      <c r="F3491" t="s">
        <v>15</v>
      </c>
      <c r="G3491" t="s">
        <v>16</v>
      </c>
      <c r="H3491" t="s">
        <v>17</v>
      </c>
      <c r="I3491" t="s">
        <v>18</v>
      </c>
      <c r="J3491" t="s">
        <v>14272</v>
      </c>
      <c r="K3491" t="s">
        <v>14273</v>
      </c>
      <c r="L3491" t="s">
        <v>14274</v>
      </c>
      <c r="M3491" t="s">
        <v>14275</v>
      </c>
    </row>
    <row r="3492" spans="1:13">
      <c r="A3492">
        <v>3491</v>
      </c>
      <c r="B3492">
        <f>"085"</f>
        <v>0</v>
      </c>
      <c r="C3492" t="s">
        <v>14228</v>
      </c>
      <c r="D3492">
        <v>2024</v>
      </c>
      <c r="E3492" t="s">
        <v>840</v>
      </c>
      <c r="F3492" t="s">
        <v>15</v>
      </c>
      <c r="G3492" t="s">
        <v>16</v>
      </c>
      <c r="H3492" t="s">
        <v>17</v>
      </c>
      <c r="I3492" t="s">
        <v>18</v>
      </c>
      <c r="J3492" t="s">
        <v>14276</v>
      </c>
      <c r="K3492" t="s">
        <v>14277</v>
      </c>
      <c r="L3492" t="s">
        <v>14278</v>
      </c>
      <c r="M3492" t="s">
        <v>14279</v>
      </c>
    </row>
    <row r="3493" spans="1:13">
      <c r="A3493">
        <v>3492</v>
      </c>
      <c r="B3493">
        <f>"085"</f>
        <v>0</v>
      </c>
      <c r="C3493" t="s">
        <v>14228</v>
      </c>
      <c r="D3493">
        <v>2024</v>
      </c>
      <c r="E3493" t="s">
        <v>1275</v>
      </c>
      <c r="F3493" t="s">
        <v>15</v>
      </c>
      <c r="G3493" t="s">
        <v>16</v>
      </c>
      <c r="H3493" t="s">
        <v>17</v>
      </c>
      <c r="I3493" t="s">
        <v>18</v>
      </c>
      <c r="J3493" t="s">
        <v>14280</v>
      </c>
      <c r="K3493" t="s">
        <v>14281</v>
      </c>
      <c r="L3493" t="s">
        <v>14282</v>
      </c>
      <c r="M3493" t="s">
        <v>14283</v>
      </c>
    </row>
    <row r="3494" spans="1:13">
      <c r="A3494">
        <v>3493</v>
      </c>
      <c r="B3494">
        <f>"085"</f>
        <v>0</v>
      </c>
      <c r="C3494" t="s">
        <v>14228</v>
      </c>
      <c r="D3494">
        <v>2024</v>
      </c>
      <c r="E3494" t="s">
        <v>2504</v>
      </c>
      <c r="F3494" t="s">
        <v>15</v>
      </c>
      <c r="G3494" t="s">
        <v>16</v>
      </c>
      <c r="H3494" t="s">
        <v>17</v>
      </c>
      <c r="I3494" t="s">
        <v>18</v>
      </c>
      <c r="J3494" t="s">
        <v>14284</v>
      </c>
      <c r="K3494" t="s">
        <v>14285</v>
      </c>
      <c r="L3494" t="s">
        <v>14286</v>
      </c>
      <c r="M3494" t="s">
        <v>14287</v>
      </c>
    </row>
    <row r="3495" spans="1:13">
      <c r="A3495">
        <v>3494</v>
      </c>
      <c r="B3495">
        <f>"085"</f>
        <v>0</v>
      </c>
      <c r="C3495" t="s">
        <v>14228</v>
      </c>
      <c r="D3495">
        <v>2024</v>
      </c>
      <c r="E3495" t="s">
        <v>1280</v>
      </c>
      <c r="F3495" t="s">
        <v>15</v>
      </c>
      <c r="G3495" t="s">
        <v>16</v>
      </c>
      <c r="H3495" t="s">
        <v>17</v>
      </c>
      <c r="I3495" t="s">
        <v>18</v>
      </c>
      <c r="J3495" t="s">
        <v>14288</v>
      </c>
      <c r="K3495" t="s">
        <v>14289</v>
      </c>
      <c r="L3495" t="s">
        <v>14290</v>
      </c>
      <c r="M3495" t="s">
        <v>10110</v>
      </c>
    </row>
    <row r="3496" spans="1:13">
      <c r="A3496">
        <v>3495</v>
      </c>
      <c r="B3496">
        <f>"085"</f>
        <v>0</v>
      </c>
      <c r="C3496" t="s">
        <v>14228</v>
      </c>
      <c r="D3496">
        <v>2024</v>
      </c>
      <c r="E3496" t="s">
        <v>1285</v>
      </c>
      <c r="F3496" t="s">
        <v>15</v>
      </c>
      <c r="G3496" t="s">
        <v>16</v>
      </c>
      <c r="H3496" t="s">
        <v>17</v>
      </c>
      <c r="I3496" t="s">
        <v>18</v>
      </c>
      <c r="J3496" t="s">
        <v>14291</v>
      </c>
      <c r="K3496" t="s">
        <v>14292</v>
      </c>
      <c r="L3496" t="s">
        <v>14293</v>
      </c>
      <c r="M3496" t="s">
        <v>14294</v>
      </c>
    </row>
    <row r="3497" spans="1:13">
      <c r="A3497">
        <v>3496</v>
      </c>
      <c r="B3497">
        <f>"085"</f>
        <v>0</v>
      </c>
      <c r="C3497" t="s">
        <v>14228</v>
      </c>
      <c r="D3497">
        <v>2024</v>
      </c>
      <c r="E3497" t="s">
        <v>28</v>
      </c>
      <c r="F3497" t="s">
        <v>15</v>
      </c>
      <c r="G3497" t="s">
        <v>16</v>
      </c>
      <c r="H3497" t="s">
        <v>17</v>
      </c>
      <c r="I3497" t="s">
        <v>18</v>
      </c>
      <c r="J3497" t="s">
        <v>14295</v>
      </c>
      <c r="K3497" t="s">
        <v>14296</v>
      </c>
      <c r="L3497" t="s">
        <v>14297</v>
      </c>
      <c r="M3497" t="s">
        <v>14298</v>
      </c>
    </row>
    <row r="3498" spans="1:13">
      <c r="A3498">
        <v>3497</v>
      </c>
      <c r="B3498">
        <f>"085"</f>
        <v>0</v>
      </c>
      <c r="C3498" t="s">
        <v>14228</v>
      </c>
      <c r="D3498">
        <v>2024</v>
      </c>
      <c r="E3498" t="s">
        <v>845</v>
      </c>
      <c r="F3498" t="s">
        <v>15</v>
      </c>
      <c r="G3498" t="s">
        <v>16</v>
      </c>
      <c r="H3498" t="s">
        <v>17</v>
      </c>
      <c r="I3498" t="s">
        <v>18</v>
      </c>
      <c r="J3498" t="s">
        <v>14299</v>
      </c>
      <c r="K3498" t="s">
        <v>14300</v>
      </c>
      <c r="L3498" t="s">
        <v>14301</v>
      </c>
      <c r="M3498" t="s">
        <v>14302</v>
      </c>
    </row>
    <row r="3499" spans="1:13">
      <c r="A3499">
        <v>3498</v>
      </c>
      <c r="B3499">
        <f>"085"</f>
        <v>0</v>
      </c>
      <c r="C3499" t="s">
        <v>14228</v>
      </c>
      <c r="D3499">
        <v>2024</v>
      </c>
      <c r="E3499" t="s">
        <v>850</v>
      </c>
      <c r="F3499" t="s">
        <v>15</v>
      </c>
      <c r="G3499" t="s">
        <v>16</v>
      </c>
      <c r="H3499" t="s">
        <v>17</v>
      </c>
      <c r="I3499" t="s">
        <v>18</v>
      </c>
      <c r="J3499" t="s">
        <v>14303</v>
      </c>
      <c r="K3499" t="s">
        <v>14304</v>
      </c>
      <c r="L3499" t="s">
        <v>14305</v>
      </c>
      <c r="M3499" t="s">
        <v>14306</v>
      </c>
    </row>
    <row r="3500" spans="1:13">
      <c r="A3500">
        <v>3499</v>
      </c>
      <c r="B3500">
        <f>"085"</f>
        <v>0</v>
      </c>
      <c r="C3500" t="s">
        <v>14228</v>
      </c>
      <c r="D3500">
        <v>2024</v>
      </c>
      <c r="E3500" t="s">
        <v>1290</v>
      </c>
      <c r="F3500" t="s">
        <v>15</v>
      </c>
      <c r="G3500" t="s">
        <v>16</v>
      </c>
      <c r="H3500" t="s">
        <v>17</v>
      </c>
      <c r="I3500" t="s">
        <v>18</v>
      </c>
      <c r="J3500" t="s">
        <v>14307</v>
      </c>
      <c r="K3500" t="s">
        <v>14308</v>
      </c>
      <c r="L3500" t="s">
        <v>14309</v>
      </c>
      <c r="M3500" t="s">
        <v>14310</v>
      </c>
    </row>
    <row r="3501" spans="1:13">
      <c r="A3501">
        <v>3500</v>
      </c>
      <c r="B3501">
        <f>"085"</f>
        <v>0</v>
      </c>
      <c r="C3501" t="s">
        <v>14228</v>
      </c>
      <c r="D3501">
        <v>2024</v>
      </c>
      <c r="E3501" t="s">
        <v>1294</v>
      </c>
      <c r="F3501" t="s">
        <v>15</v>
      </c>
      <c r="G3501" t="s">
        <v>16</v>
      </c>
      <c r="H3501" t="s">
        <v>17</v>
      </c>
      <c r="I3501" t="s">
        <v>18</v>
      </c>
      <c r="J3501" t="s">
        <v>14311</v>
      </c>
      <c r="K3501" t="s">
        <v>14312</v>
      </c>
      <c r="L3501" t="s">
        <v>14313</v>
      </c>
      <c r="M3501" t="s">
        <v>14314</v>
      </c>
    </row>
    <row r="3502" spans="1:13">
      <c r="A3502">
        <v>3501</v>
      </c>
      <c r="B3502">
        <f>"085"</f>
        <v>0</v>
      </c>
      <c r="C3502" t="s">
        <v>14228</v>
      </c>
      <c r="D3502">
        <v>2024</v>
      </c>
      <c r="E3502" t="s">
        <v>1299</v>
      </c>
      <c r="F3502" t="s">
        <v>15</v>
      </c>
      <c r="G3502" t="s">
        <v>16</v>
      </c>
      <c r="H3502" t="s">
        <v>17</v>
      </c>
      <c r="I3502" t="s">
        <v>18</v>
      </c>
      <c r="J3502" t="s">
        <v>14315</v>
      </c>
      <c r="K3502" t="s">
        <v>14316</v>
      </c>
      <c r="L3502" t="s">
        <v>14317</v>
      </c>
      <c r="M3502" t="s">
        <v>14318</v>
      </c>
    </row>
    <row r="3503" spans="1:13">
      <c r="A3503">
        <v>3502</v>
      </c>
      <c r="B3503">
        <f>"085"</f>
        <v>0</v>
      </c>
      <c r="C3503" t="s">
        <v>14228</v>
      </c>
      <c r="D3503">
        <v>2024</v>
      </c>
      <c r="E3503" t="s">
        <v>1304</v>
      </c>
      <c r="F3503" t="s">
        <v>15</v>
      </c>
      <c r="G3503" t="s">
        <v>16</v>
      </c>
      <c r="H3503" t="s">
        <v>17</v>
      </c>
      <c r="I3503" t="s">
        <v>18</v>
      </c>
      <c r="J3503" t="s">
        <v>14319</v>
      </c>
      <c r="K3503" t="s">
        <v>14320</v>
      </c>
      <c r="L3503" t="s">
        <v>14321</v>
      </c>
      <c r="M3503" t="s">
        <v>14322</v>
      </c>
    </row>
    <row r="3504" spans="1:13">
      <c r="A3504">
        <v>3503</v>
      </c>
      <c r="B3504">
        <f>"085"</f>
        <v>0</v>
      </c>
      <c r="C3504" t="s">
        <v>14228</v>
      </c>
      <c r="D3504">
        <v>2024</v>
      </c>
      <c r="E3504" t="s">
        <v>855</v>
      </c>
      <c r="F3504" t="s">
        <v>15</v>
      </c>
      <c r="G3504" t="s">
        <v>16</v>
      </c>
      <c r="H3504" t="s">
        <v>17</v>
      </c>
      <c r="I3504" t="s">
        <v>18</v>
      </c>
      <c r="J3504" t="s">
        <v>14323</v>
      </c>
      <c r="K3504" t="s">
        <v>14324</v>
      </c>
      <c r="L3504" t="s">
        <v>14325</v>
      </c>
      <c r="M3504" t="s">
        <v>14326</v>
      </c>
    </row>
    <row r="3505" spans="1:13">
      <c r="A3505">
        <v>3504</v>
      </c>
      <c r="B3505">
        <f>"085"</f>
        <v>0</v>
      </c>
      <c r="C3505" t="s">
        <v>14228</v>
      </c>
      <c r="D3505">
        <v>2024</v>
      </c>
      <c r="E3505" t="s">
        <v>860</v>
      </c>
      <c r="F3505" t="s">
        <v>15</v>
      </c>
      <c r="G3505" t="s">
        <v>16</v>
      </c>
      <c r="H3505" t="s">
        <v>17</v>
      </c>
      <c r="I3505" t="s">
        <v>18</v>
      </c>
      <c r="J3505" t="s">
        <v>14327</v>
      </c>
      <c r="K3505" t="s">
        <v>14328</v>
      </c>
      <c r="L3505" t="s">
        <v>14329</v>
      </c>
      <c r="M3505" t="s">
        <v>14330</v>
      </c>
    </row>
    <row r="3506" spans="1:13">
      <c r="A3506">
        <v>3505</v>
      </c>
      <c r="B3506">
        <f>"085"</f>
        <v>0</v>
      </c>
      <c r="C3506" t="s">
        <v>14228</v>
      </c>
      <c r="D3506">
        <v>2024</v>
      </c>
      <c r="E3506" t="s">
        <v>865</v>
      </c>
      <c r="F3506" t="s">
        <v>15</v>
      </c>
      <c r="G3506" t="s">
        <v>16</v>
      </c>
      <c r="H3506" t="s">
        <v>17</v>
      </c>
      <c r="I3506" t="s">
        <v>18</v>
      </c>
      <c r="J3506" t="s">
        <v>14331</v>
      </c>
      <c r="K3506" t="s">
        <v>14332</v>
      </c>
      <c r="L3506" t="s">
        <v>14333</v>
      </c>
      <c r="M3506" t="s">
        <v>2728</v>
      </c>
    </row>
    <row r="3507" spans="1:13">
      <c r="A3507">
        <v>3506</v>
      </c>
      <c r="B3507">
        <f>"085"</f>
        <v>0</v>
      </c>
      <c r="C3507" t="s">
        <v>14228</v>
      </c>
      <c r="D3507">
        <v>2024</v>
      </c>
      <c r="E3507" t="s">
        <v>870</v>
      </c>
      <c r="F3507" t="s">
        <v>15</v>
      </c>
      <c r="G3507" t="s">
        <v>16</v>
      </c>
      <c r="H3507" t="s">
        <v>17</v>
      </c>
      <c r="I3507" t="s">
        <v>18</v>
      </c>
      <c r="J3507" t="s">
        <v>14334</v>
      </c>
      <c r="K3507" t="s">
        <v>14335</v>
      </c>
      <c r="L3507" t="s">
        <v>14336</v>
      </c>
      <c r="M3507" t="s">
        <v>14337</v>
      </c>
    </row>
    <row r="3508" spans="1:13">
      <c r="A3508">
        <v>3507</v>
      </c>
      <c r="B3508">
        <f>"085"</f>
        <v>0</v>
      </c>
      <c r="C3508" t="s">
        <v>14228</v>
      </c>
      <c r="D3508">
        <v>2024</v>
      </c>
      <c r="E3508" t="s">
        <v>33</v>
      </c>
      <c r="F3508" t="s">
        <v>15</v>
      </c>
      <c r="G3508" t="s">
        <v>16</v>
      </c>
      <c r="H3508" t="s">
        <v>17</v>
      </c>
      <c r="I3508" t="s">
        <v>18</v>
      </c>
      <c r="J3508" t="s">
        <v>14338</v>
      </c>
      <c r="K3508" t="s">
        <v>14339</v>
      </c>
      <c r="L3508" t="s">
        <v>14340</v>
      </c>
      <c r="M3508" t="s">
        <v>14341</v>
      </c>
    </row>
    <row r="3509" spans="1:13">
      <c r="A3509">
        <v>3508</v>
      </c>
      <c r="B3509">
        <f>"085"</f>
        <v>0</v>
      </c>
      <c r="C3509" t="s">
        <v>14228</v>
      </c>
      <c r="D3509">
        <v>2024</v>
      </c>
      <c r="E3509" t="s">
        <v>879</v>
      </c>
      <c r="F3509" t="s">
        <v>15</v>
      </c>
      <c r="G3509" t="s">
        <v>16</v>
      </c>
      <c r="H3509" t="s">
        <v>17</v>
      </c>
      <c r="I3509" t="s">
        <v>18</v>
      </c>
      <c r="J3509" t="s">
        <v>14342</v>
      </c>
      <c r="K3509" t="s">
        <v>14343</v>
      </c>
      <c r="L3509" t="s">
        <v>14344</v>
      </c>
      <c r="M3509" t="s">
        <v>14345</v>
      </c>
    </row>
    <row r="3510" spans="1:13">
      <c r="A3510">
        <v>3509</v>
      </c>
      <c r="B3510">
        <f>"085"</f>
        <v>0</v>
      </c>
      <c r="C3510" t="s">
        <v>14228</v>
      </c>
      <c r="D3510">
        <v>2024</v>
      </c>
      <c r="E3510" t="s">
        <v>884</v>
      </c>
      <c r="F3510" t="s">
        <v>15</v>
      </c>
      <c r="G3510" t="s">
        <v>16</v>
      </c>
      <c r="H3510" t="s">
        <v>17</v>
      </c>
      <c r="I3510" t="s">
        <v>18</v>
      </c>
      <c r="J3510" t="s">
        <v>14346</v>
      </c>
      <c r="K3510" t="s">
        <v>14347</v>
      </c>
      <c r="L3510" t="s">
        <v>14348</v>
      </c>
      <c r="M3510" t="s">
        <v>14349</v>
      </c>
    </row>
    <row r="3511" spans="1:13">
      <c r="A3511">
        <v>3510</v>
      </c>
      <c r="B3511">
        <f>"085"</f>
        <v>0</v>
      </c>
      <c r="C3511" t="s">
        <v>14228</v>
      </c>
      <c r="D3511">
        <v>2024</v>
      </c>
      <c r="E3511" t="s">
        <v>38</v>
      </c>
      <c r="F3511" t="s">
        <v>15</v>
      </c>
      <c r="G3511" t="s">
        <v>16</v>
      </c>
      <c r="H3511" t="s">
        <v>17</v>
      </c>
      <c r="I3511" t="s">
        <v>18</v>
      </c>
      <c r="J3511" t="s">
        <v>14350</v>
      </c>
      <c r="K3511" t="s">
        <v>14351</v>
      </c>
      <c r="L3511" t="s">
        <v>14352</v>
      </c>
      <c r="M3511" t="s">
        <v>14353</v>
      </c>
    </row>
    <row r="3512" spans="1:13">
      <c r="A3512">
        <v>3511</v>
      </c>
      <c r="B3512">
        <f>"085"</f>
        <v>0</v>
      </c>
      <c r="C3512" t="s">
        <v>14228</v>
      </c>
      <c r="D3512">
        <v>2024</v>
      </c>
      <c r="E3512" t="s">
        <v>48</v>
      </c>
      <c r="F3512" t="s">
        <v>15</v>
      </c>
      <c r="G3512" t="s">
        <v>16</v>
      </c>
      <c r="H3512" t="s">
        <v>17</v>
      </c>
      <c r="I3512" t="s">
        <v>18</v>
      </c>
      <c r="J3512" t="s">
        <v>14354</v>
      </c>
      <c r="K3512" t="s">
        <v>14355</v>
      </c>
      <c r="L3512" t="s">
        <v>14356</v>
      </c>
      <c r="M3512" t="s">
        <v>14357</v>
      </c>
    </row>
    <row r="3513" spans="1:13">
      <c r="A3513">
        <v>3512</v>
      </c>
      <c r="B3513">
        <f>"085"</f>
        <v>0</v>
      </c>
      <c r="C3513" t="s">
        <v>14228</v>
      </c>
      <c r="D3513">
        <v>2024</v>
      </c>
      <c r="E3513" t="s">
        <v>53</v>
      </c>
      <c r="F3513" t="s">
        <v>15</v>
      </c>
      <c r="G3513" t="s">
        <v>16</v>
      </c>
      <c r="H3513" t="s">
        <v>17</v>
      </c>
      <c r="I3513" t="s">
        <v>18</v>
      </c>
      <c r="J3513" t="s">
        <v>14358</v>
      </c>
      <c r="K3513" t="s">
        <v>14359</v>
      </c>
      <c r="L3513" t="s">
        <v>14360</v>
      </c>
      <c r="M3513" t="s">
        <v>14361</v>
      </c>
    </row>
    <row r="3514" spans="1:13">
      <c r="A3514">
        <v>3513</v>
      </c>
      <c r="B3514">
        <f>"085"</f>
        <v>0</v>
      </c>
      <c r="C3514" t="s">
        <v>14228</v>
      </c>
      <c r="D3514">
        <v>2024</v>
      </c>
      <c r="E3514" t="s">
        <v>456</v>
      </c>
      <c r="F3514" t="s">
        <v>15</v>
      </c>
      <c r="G3514" t="s">
        <v>16</v>
      </c>
      <c r="H3514" t="s">
        <v>17</v>
      </c>
      <c r="I3514" t="s">
        <v>18</v>
      </c>
      <c r="J3514" t="s">
        <v>14362</v>
      </c>
      <c r="K3514" t="s">
        <v>14363</v>
      </c>
      <c r="L3514" t="s">
        <v>14364</v>
      </c>
      <c r="M3514" t="s">
        <v>14365</v>
      </c>
    </row>
    <row r="3515" spans="1:13">
      <c r="A3515">
        <v>3514</v>
      </c>
      <c r="B3515">
        <f>"085"</f>
        <v>0</v>
      </c>
      <c r="C3515" t="s">
        <v>14228</v>
      </c>
      <c r="D3515">
        <v>2024</v>
      </c>
      <c r="E3515" t="s">
        <v>58</v>
      </c>
      <c r="F3515" t="s">
        <v>15</v>
      </c>
      <c r="G3515" t="s">
        <v>16</v>
      </c>
      <c r="H3515" t="s">
        <v>17</v>
      </c>
      <c r="I3515" t="s">
        <v>18</v>
      </c>
      <c r="J3515" t="s">
        <v>14366</v>
      </c>
      <c r="K3515" t="s">
        <v>14367</v>
      </c>
      <c r="L3515" t="s">
        <v>14368</v>
      </c>
      <c r="M3515" t="s">
        <v>14369</v>
      </c>
    </row>
    <row r="3516" spans="1:13">
      <c r="A3516">
        <v>3515</v>
      </c>
      <c r="B3516">
        <f>"085"</f>
        <v>0</v>
      </c>
      <c r="C3516" t="s">
        <v>14228</v>
      </c>
      <c r="D3516">
        <v>2024</v>
      </c>
      <c r="E3516" t="s">
        <v>63</v>
      </c>
      <c r="F3516" t="s">
        <v>15</v>
      </c>
      <c r="G3516" t="s">
        <v>16</v>
      </c>
      <c r="H3516" t="s">
        <v>17</v>
      </c>
      <c r="I3516" t="s">
        <v>18</v>
      </c>
      <c r="J3516" t="s">
        <v>14370</v>
      </c>
      <c r="K3516" t="s">
        <v>14371</v>
      </c>
      <c r="L3516" t="s">
        <v>14372</v>
      </c>
      <c r="M3516" t="s">
        <v>14373</v>
      </c>
    </row>
    <row r="3517" spans="1:13">
      <c r="A3517">
        <v>3516</v>
      </c>
      <c r="B3517">
        <f>"085"</f>
        <v>0</v>
      </c>
      <c r="C3517" t="s">
        <v>14228</v>
      </c>
      <c r="D3517">
        <v>2024</v>
      </c>
      <c r="E3517" t="s">
        <v>68</v>
      </c>
      <c r="F3517" t="s">
        <v>15</v>
      </c>
      <c r="G3517" t="s">
        <v>16</v>
      </c>
      <c r="H3517" t="s">
        <v>17</v>
      </c>
      <c r="I3517" t="s">
        <v>18</v>
      </c>
      <c r="J3517" t="s">
        <v>14374</v>
      </c>
      <c r="K3517" t="s">
        <v>14375</v>
      </c>
      <c r="L3517" t="s">
        <v>14376</v>
      </c>
      <c r="M3517" t="s">
        <v>14377</v>
      </c>
    </row>
    <row r="3518" spans="1:13">
      <c r="A3518">
        <v>3517</v>
      </c>
      <c r="B3518">
        <f>"085"</f>
        <v>0</v>
      </c>
      <c r="C3518" t="s">
        <v>14228</v>
      </c>
      <c r="D3518">
        <v>2024</v>
      </c>
      <c r="E3518" t="s">
        <v>73</v>
      </c>
      <c r="F3518" t="s">
        <v>15</v>
      </c>
      <c r="G3518" t="s">
        <v>16</v>
      </c>
      <c r="H3518" t="s">
        <v>17</v>
      </c>
      <c r="I3518" t="s">
        <v>18</v>
      </c>
      <c r="J3518" t="s">
        <v>14378</v>
      </c>
      <c r="K3518" t="s">
        <v>14379</v>
      </c>
      <c r="L3518" t="s">
        <v>14380</v>
      </c>
      <c r="M3518" t="s">
        <v>14381</v>
      </c>
    </row>
    <row r="3519" spans="1:13">
      <c r="A3519">
        <v>3518</v>
      </c>
      <c r="B3519">
        <f>"085"</f>
        <v>0</v>
      </c>
      <c r="C3519" t="s">
        <v>14228</v>
      </c>
      <c r="D3519">
        <v>2024</v>
      </c>
      <c r="E3519" t="s">
        <v>78</v>
      </c>
      <c r="F3519" t="s">
        <v>15</v>
      </c>
      <c r="G3519" t="s">
        <v>16</v>
      </c>
      <c r="H3519" t="s">
        <v>17</v>
      </c>
      <c r="I3519" t="s">
        <v>18</v>
      </c>
      <c r="J3519" t="s">
        <v>14382</v>
      </c>
      <c r="K3519" t="s">
        <v>14383</v>
      </c>
      <c r="L3519" t="s">
        <v>14384</v>
      </c>
      <c r="M3519" t="s">
        <v>14385</v>
      </c>
    </row>
    <row r="3520" spans="1:13">
      <c r="A3520">
        <v>3519</v>
      </c>
      <c r="B3520">
        <f>"085"</f>
        <v>0</v>
      </c>
      <c r="C3520" t="s">
        <v>14228</v>
      </c>
      <c r="D3520">
        <v>2024</v>
      </c>
      <c r="E3520" t="s">
        <v>478</v>
      </c>
      <c r="F3520" t="s">
        <v>15</v>
      </c>
      <c r="G3520" t="s">
        <v>16</v>
      </c>
      <c r="H3520" t="s">
        <v>17</v>
      </c>
      <c r="I3520" t="s">
        <v>18</v>
      </c>
      <c r="J3520" t="s">
        <v>14386</v>
      </c>
      <c r="K3520" t="s">
        <v>14387</v>
      </c>
      <c r="L3520" t="s">
        <v>14388</v>
      </c>
      <c r="M3520" t="s">
        <v>14389</v>
      </c>
    </row>
    <row r="3521" spans="1:13">
      <c r="A3521">
        <v>3520</v>
      </c>
      <c r="B3521">
        <f>"085"</f>
        <v>0</v>
      </c>
      <c r="C3521" t="s">
        <v>14228</v>
      </c>
      <c r="D3521">
        <v>2024</v>
      </c>
      <c r="E3521" t="s">
        <v>483</v>
      </c>
      <c r="F3521" t="s">
        <v>15</v>
      </c>
      <c r="G3521" t="s">
        <v>16</v>
      </c>
      <c r="H3521" t="s">
        <v>17</v>
      </c>
      <c r="I3521" t="s">
        <v>18</v>
      </c>
      <c r="J3521" t="s">
        <v>14390</v>
      </c>
      <c r="K3521" t="s">
        <v>14391</v>
      </c>
      <c r="L3521" t="s">
        <v>14392</v>
      </c>
      <c r="M3521" t="s">
        <v>14393</v>
      </c>
    </row>
    <row r="3522" spans="1:13">
      <c r="A3522">
        <v>3521</v>
      </c>
      <c r="B3522">
        <f>"085"</f>
        <v>0</v>
      </c>
      <c r="C3522" t="s">
        <v>14228</v>
      </c>
      <c r="D3522">
        <v>2024</v>
      </c>
      <c r="E3522" t="s">
        <v>83</v>
      </c>
      <c r="F3522" t="s">
        <v>15</v>
      </c>
      <c r="G3522" t="s">
        <v>16</v>
      </c>
      <c r="H3522" t="s">
        <v>17</v>
      </c>
      <c r="I3522" t="s">
        <v>18</v>
      </c>
      <c r="J3522" t="s">
        <v>14394</v>
      </c>
      <c r="K3522" t="s">
        <v>14395</v>
      </c>
      <c r="L3522" t="s">
        <v>14396</v>
      </c>
      <c r="M3522" t="s">
        <v>14397</v>
      </c>
    </row>
    <row r="3523" spans="1:13">
      <c r="A3523">
        <v>3522</v>
      </c>
      <c r="B3523">
        <f>"085"</f>
        <v>0</v>
      </c>
      <c r="C3523" t="s">
        <v>14228</v>
      </c>
      <c r="D3523">
        <v>2024</v>
      </c>
      <c r="E3523" t="s">
        <v>88</v>
      </c>
      <c r="F3523" t="s">
        <v>15</v>
      </c>
      <c r="G3523" t="s">
        <v>16</v>
      </c>
      <c r="H3523" t="s">
        <v>17</v>
      </c>
      <c r="I3523" t="s">
        <v>18</v>
      </c>
      <c r="J3523" t="s">
        <v>14398</v>
      </c>
      <c r="K3523" t="s">
        <v>14399</v>
      </c>
      <c r="L3523" t="s">
        <v>14400</v>
      </c>
      <c r="M3523" t="s">
        <v>14401</v>
      </c>
    </row>
    <row r="3524" spans="1:13">
      <c r="A3524">
        <v>3523</v>
      </c>
      <c r="B3524">
        <f>"085"</f>
        <v>0</v>
      </c>
      <c r="C3524" t="s">
        <v>14228</v>
      </c>
      <c r="D3524">
        <v>2024</v>
      </c>
      <c r="E3524" t="s">
        <v>98</v>
      </c>
      <c r="F3524" t="s">
        <v>15</v>
      </c>
      <c r="G3524" t="s">
        <v>16</v>
      </c>
      <c r="H3524" t="s">
        <v>17</v>
      </c>
      <c r="I3524" t="s">
        <v>18</v>
      </c>
      <c r="J3524" t="s">
        <v>14402</v>
      </c>
      <c r="K3524" t="s">
        <v>14403</v>
      </c>
      <c r="L3524" t="s">
        <v>14404</v>
      </c>
      <c r="M3524" t="s">
        <v>14405</v>
      </c>
    </row>
    <row r="3525" spans="1:13">
      <c r="A3525">
        <v>3524</v>
      </c>
      <c r="B3525">
        <f>"085"</f>
        <v>0</v>
      </c>
      <c r="C3525" t="s">
        <v>14228</v>
      </c>
      <c r="D3525">
        <v>2024</v>
      </c>
      <c r="E3525" t="s">
        <v>504</v>
      </c>
      <c r="F3525" t="s">
        <v>15</v>
      </c>
      <c r="G3525" t="s">
        <v>16</v>
      </c>
      <c r="H3525" t="s">
        <v>17</v>
      </c>
      <c r="I3525" t="s">
        <v>18</v>
      </c>
      <c r="J3525" t="s">
        <v>14406</v>
      </c>
      <c r="K3525" t="s">
        <v>14407</v>
      </c>
      <c r="L3525" t="s">
        <v>14408</v>
      </c>
      <c r="M3525" t="s">
        <v>14409</v>
      </c>
    </row>
    <row r="3526" spans="1:13">
      <c r="A3526">
        <v>3525</v>
      </c>
      <c r="B3526">
        <f>"085"</f>
        <v>0</v>
      </c>
      <c r="C3526" t="s">
        <v>14228</v>
      </c>
      <c r="D3526">
        <v>2024</v>
      </c>
      <c r="E3526" t="s">
        <v>509</v>
      </c>
      <c r="F3526" t="s">
        <v>15</v>
      </c>
      <c r="G3526" t="s">
        <v>16</v>
      </c>
      <c r="H3526" t="s">
        <v>17</v>
      </c>
      <c r="I3526" t="s">
        <v>18</v>
      </c>
      <c r="J3526" t="s">
        <v>14410</v>
      </c>
      <c r="K3526" t="s">
        <v>14411</v>
      </c>
      <c r="L3526" t="s">
        <v>14412</v>
      </c>
      <c r="M3526" t="s">
        <v>14413</v>
      </c>
    </row>
    <row r="3527" spans="1:13">
      <c r="A3527">
        <v>3526</v>
      </c>
      <c r="B3527">
        <f>"085"</f>
        <v>0</v>
      </c>
      <c r="C3527" t="s">
        <v>14228</v>
      </c>
      <c r="D3527">
        <v>2024</v>
      </c>
      <c r="E3527" t="s">
        <v>103</v>
      </c>
      <c r="F3527" t="s">
        <v>15</v>
      </c>
      <c r="G3527" t="s">
        <v>16</v>
      </c>
      <c r="H3527" t="s">
        <v>17</v>
      </c>
      <c r="I3527" t="s">
        <v>18</v>
      </c>
      <c r="J3527" t="s">
        <v>14414</v>
      </c>
      <c r="K3527" t="s">
        <v>14415</v>
      </c>
      <c r="L3527" t="s">
        <v>14416</v>
      </c>
      <c r="M3527" t="s">
        <v>14417</v>
      </c>
    </row>
    <row r="3528" spans="1:13">
      <c r="A3528">
        <v>3527</v>
      </c>
      <c r="B3528">
        <f>"085"</f>
        <v>0</v>
      </c>
      <c r="C3528" t="s">
        <v>14228</v>
      </c>
      <c r="D3528">
        <v>2024</v>
      </c>
      <c r="E3528" t="s">
        <v>108</v>
      </c>
      <c r="F3528" t="s">
        <v>15</v>
      </c>
      <c r="G3528" t="s">
        <v>16</v>
      </c>
      <c r="H3528" t="s">
        <v>17</v>
      </c>
      <c r="I3528" t="s">
        <v>18</v>
      </c>
      <c r="J3528" t="s">
        <v>14418</v>
      </c>
      <c r="K3528" t="s">
        <v>14419</v>
      </c>
      <c r="L3528" t="s">
        <v>14420</v>
      </c>
      <c r="M3528" t="s">
        <v>14421</v>
      </c>
    </row>
    <row r="3529" spans="1:13">
      <c r="A3529">
        <v>3528</v>
      </c>
      <c r="B3529">
        <f>"085"</f>
        <v>0</v>
      </c>
      <c r="C3529" t="s">
        <v>14228</v>
      </c>
      <c r="D3529">
        <v>2024</v>
      </c>
      <c r="E3529" t="s">
        <v>113</v>
      </c>
      <c r="F3529" t="s">
        <v>15</v>
      </c>
      <c r="G3529" t="s">
        <v>16</v>
      </c>
      <c r="H3529" t="s">
        <v>17</v>
      </c>
      <c r="I3529" t="s">
        <v>18</v>
      </c>
      <c r="J3529" t="s">
        <v>14422</v>
      </c>
      <c r="K3529" t="s">
        <v>14423</v>
      </c>
      <c r="L3529" t="s">
        <v>14424</v>
      </c>
      <c r="M3529" t="s">
        <v>14425</v>
      </c>
    </row>
    <row r="3530" spans="1:13">
      <c r="A3530">
        <v>3529</v>
      </c>
      <c r="B3530">
        <f>"085"</f>
        <v>0</v>
      </c>
      <c r="C3530" t="s">
        <v>14228</v>
      </c>
      <c r="D3530">
        <v>2024</v>
      </c>
      <c r="E3530" t="s">
        <v>118</v>
      </c>
      <c r="F3530" t="s">
        <v>15</v>
      </c>
      <c r="G3530" t="s">
        <v>16</v>
      </c>
      <c r="H3530" t="s">
        <v>17</v>
      </c>
      <c r="I3530" t="s">
        <v>18</v>
      </c>
      <c r="J3530" t="s">
        <v>14426</v>
      </c>
      <c r="K3530" t="s">
        <v>14427</v>
      </c>
      <c r="L3530" t="s">
        <v>14428</v>
      </c>
      <c r="M3530" t="s">
        <v>14429</v>
      </c>
    </row>
    <row r="3531" spans="1:13">
      <c r="A3531">
        <v>3530</v>
      </c>
      <c r="B3531">
        <f>"085"</f>
        <v>0</v>
      </c>
      <c r="C3531" t="s">
        <v>14228</v>
      </c>
      <c r="D3531">
        <v>2024</v>
      </c>
      <c r="E3531" t="s">
        <v>128</v>
      </c>
      <c r="F3531" t="s">
        <v>15</v>
      </c>
      <c r="G3531" t="s">
        <v>16</v>
      </c>
      <c r="H3531" t="s">
        <v>17</v>
      </c>
      <c r="I3531" t="s">
        <v>18</v>
      </c>
      <c r="J3531" t="s">
        <v>14430</v>
      </c>
      <c r="K3531" t="s">
        <v>14431</v>
      </c>
      <c r="L3531" t="s">
        <v>14432</v>
      </c>
      <c r="M3531" t="s">
        <v>14433</v>
      </c>
    </row>
    <row r="3532" spans="1:13">
      <c r="A3532">
        <v>3531</v>
      </c>
      <c r="B3532">
        <f>"085"</f>
        <v>0</v>
      </c>
      <c r="C3532" t="s">
        <v>14228</v>
      </c>
      <c r="D3532">
        <v>2024</v>
      </c>
      <c r="E3532" t="s">
        <v>534</v>
      </c>
      <c r="F3532" t="s">
        <v>15</v>
      </c>
      <c r="G3532" t="s">
        <v>16</v>
      </c>
      <c r="H3532" t="s">
        <v>17</v>
      </c>
      <c r="I3532" t="s">
        <v>18</v>
      </c>
      <c r="J3532" t="s">
        <v>14434</v>
      </c>
      <c r="K3532" t="s">
        <v>14435</v>
      </c>
      <c r="L3532" t="s">
        <v>14436</v>
      </c>
      <c r="M3532" t="s">
        <v>14437</v>
      </c>
    </row>
    <row r="3533" spans="1:13">
      <c r="A3533">
        <v>3532</v>
      </c>
      <c r="B3533">
        <f>"085"</f>
        <v>0</v>
      </c>
      <c r="C3533" t="s">
        <v>14228</v>
      </c>
      <c r="D3533">
        <v>2024</v>
      </c>
      <c r="E3533" t="s">
        <v>133</v>
      </c>
      <c r="F3533" t="s">
        <v>15</v>
      </c>
      <c r="G3533" t="s">
        <v>16</v>
      </c>
      <c r="H3533" t="s">
        <v>17</v>
      </c>
      <c r="I3533" t="s">
        <v>18</v>
      </c>
      <c r="J3533" t="s">
        <v>14438</v>
      </c>
      <c r="K3533" t="s">
        <v>14439</v>
      </c>
      <c r="L3533" t="s">
        <v>14440</v>
      </c>
      <c r="M3533" t="s">
        <v>14441</v>
      </c>
    </row>
    <row r="3534" spans="1:13">
      <c r="A3534">
        <v>3533</v>
      </c>
      <c r="B3534">
        <f>"085"</f>
        <v>0</v>
      </c>
      <c r="C3534" t="s">
        <v>14228</v>
      </c>
      <c r="D3534">
        <v>2024</v>
      </c>
      <c r="E3534" t="s">
        <v>138</v>
      </c>
      <c r="F3534" t="s">
        <v>15</v>
      </c>
      <c r="G3534" t="s">
        <v>16</v>
      </c>
      <c r="H3534" t="s">
        <v>17</v>
      </c>
      <c r="I3534" t="s">
        <v>18</v>
      </c>
      <c r="J3534" t="s">
        <v>14442</v>
      </c>
      <c r="K3534" t="s">
        <v>14443</v>
      </c>
      <c r="L3534" t="s">
        <v>14444</v>
      </c>
      <c r="M3534" t="s">
        <v>14445</v>
      </c>
    </row>
    <row r="3535" spans="1:13">
      <c r="A3535">
        <v>3534</v>
      </c>
      <c r="B3535">
        <f>"085"</f>
        <v>0</v>
      </c>
      <c r="C3535" t="s">
        <v>14228</v>
      </c>
      <c r="D3535">
        <v>2024</v>
      </c>
      <c r="E3535" t="s">
        <v>143</v>
      </c>
      <c r="F3535" t="s">
        <v>15</v>
      </c>
      <c r="G3535" t="s">
        <v>16</v>
      </c>
      <c r="H3535" t="s">
        <v>17</v>
      </c>
      <c r="I3535" t="s">
        <v>18</v>
      </c>
      <c r="J3535" t="s">
        <v>14446</v>
      </c>
      <c r="K3535" t="s">
        <v>14447</v>
      </c>
      <c r="L3535" t="s">
        <v>14448</v>
      </c>
      <c r="M3535" t="s">
        <v>14449</v>
      </c>
    </row>
    <row r="3536" spans="1:13">
      <c r="A3536">
        <v>3535</v>
      </c>
      <c r="B3536">
        <f>"085"</f>
        <v>0</v>
      </c>
      <c r="C3536" t="s">
        <v>14228</v>
      </c>
      <c r="D3536">
        <v>2024</v>
      </c>
      <c r="E3536" t="s">
        <v>148</v>
      </c>
      <c r="F3536" t="s">
        <v>15</v>
      </c>
      <c r="G3536" t="s">
        <v>16</v>
      </c>
      <c r="H3536" t="s">
        <v>17</v>
      </c>
      <c r="I3536" t="s">
        <v>18</v>
      </c>
      <c r="J3536" t="s">
        <v>14450</v>
      </c>
      <c r="K3536" t="s">
        <v>14451</v>
      </c>
      <c r="L3536" t="s">
        <v>14452</v>
      </c>
      <c r="M3536" t="s">
        <v>14453</v>
      </c>
    </row>
    <row r="3537" spans="1:13">
      <c r="A3537">
        <v>3536</v>
      </c>
      <c r="B3537">
        <f>"085"</f>
        <v>0</v>
      </c>
      <c r="C3537" t="s">
        <v>14228</v>
      </c>
      <c r="D3537">
        <v>2024</v>
      </c>
      <c r="E3537" t="s">
        <v>551</v>
      </c>
      <c r="F3537" t="s">
        <v>15</v>
      </c>
      <c r="G3537" t="s">
        <v>16</v>
      </c>
      <c r="H3537" t="s">
        <v>17</v>
      </c>
      <c r="I3537" t="s">
        <v>18</v>
      </c>
      <c r="J3537" t="s">
        <v>14454</v>
      </c>
      <c r="K3537" t="s">
        <v>14455</v>
      </c>
      <c r="L3537" t="s">
        <v>14456</v>
      </c>
      <c r="M3537" t="s">
        <v>14457</v>
      </c>
    </row>
    <row r="3538" spans="1:13">
      <c r="A3538">
        <v>3537</v>
      </c>
      <c r="B3538">
        <f>"085"</f>
        <v>0</v>
      </c>
      <c r="C3538" t="s">
        <v>14228</v>
      </c>
      <c r="D3538">
        <v>2024</v>
      </c>
      <c r="E3538" t="s">
        <v>153</v>
      </c>
      <c r="F3538" t="s">
        <v>15</v>
      </c>
      <c r="G3538" t="s">
        <v>16</v>
      </c>
      <c r="H3538" t="s">
        <v>17</v>
      </c>
      <c r="I3538" t="s">
        <v>18</v>
      </c>
      <c r="J3538" t="s">
        <v>14458</v>
      </c>
      <c r="K3538" t="s">
        <v>14459</v>
      </c>
      <c r="L3538" t="s">
        <v>14460</v>
      </c>
      <c r="M3538" t="s">
        <v>14461</v>
      </c>
    </row>
    <row r="3539" spans="1:13">
      <c r="A3539">
        <v>3538</v>
      </c>
      <c r="B3539">
        <f>"085"</f>
        <v>0</v>
      </c>
      <c r="C3539" t="s">
        <v>14228</v>
      </c>
      <c r="D3539">
        <v>2024</v>
      </c>
      <c r="E3539" t="s">
        <v>163</v>
      </c>
      <c r="F3539" t="s">
        <v>15</v>
      </c>
      <c r="G3539" t="s">
        <v>16</v>
      </c>
      <c r="H3539" t="s">
        <v>17</v>
      </c>
      <c r="I3539" t="s">
        <v>18</v>
      </c>
      <c r="J3539" t="s">
        <v>14462</v>
      </c>
      <c r="K3539" t="s">
        <v>14463</v>
      </c>
      <c r="L3539" t="s">
        <v>14464</v>
      </c>
      <c r="M3539" t="s">
        <v>14465</v>
      </c>
    </row>
    <row r="3540" spans="1:13">
      <c r="A3540">
        <v>3539</v>
      </c>
      <c r="B3540">
        <f>"085"</f>
        <v>0</v>
      </c>
      <c r="C3540" t="s">
        <v>14228</v>
      </c>
      <c r="D3540">
        <v>2024</v>
      </c>
      <c r="E3540" t="s">
        <v>178</v>
      </c>
      <c r="F3540" t="s">
        <v>15</v>
      </c>
      <c r="G3540" t="s">
        <v>16</v>
      </c>
      <c r="H3540" t="s">
        <v>17</v>
      </c>
      <c r="I3540" t="s">
        <v>18</v>
      </c>
      <c r="J3540" t="s">
        <v>14466</v>
      </c>
      <c r="K3540" t="s">
        <v>14467</v>
      </c>
      <c r="L3540" t="s">
        <v>14468</v>
      </c>
      <c r="M3540" t="s">
        <v>14469</v>
      </c>
    </row>
    <row r="3541" spans="1:13">
      <c r="A3541">
        <v>3540</v>
      </c>
      <c r="B3541">
        <f>"085"</f>
        <v>0</v>
      </c>
      <c r="C3541" t="s">
        <v>14228</v>
      </c>
      <c r="D3541">
        <v>2024</v>
      </c>
      <c r="E3541" t="s">
        <v>183</v>
      </c>
      <c r="F3541" t="s">
        <v>15</v>
      </c>
      <c r="G3541" t="s">
        <v>16</v>
      </c>
      <c r="H3541" t="s">
        <v>17</v>
      </c>
      <c r="I3541" t="s">
        <v>18</v>
      </c>
      <c r="J3541" t="s">
        <v>14470</v>
      </c>
      <c r="K3541" t="s">
        <v>14471</v>
      </c>
      <c r="L3541" t="s">
        <v>14472</v>
      </c>
      <c r="M3541" t="s">
        <v>14473</v>
      </c>
    </row>
    <row r="3542" spans="1:13">
      <c r="A3542">
        <v>3541</v>
      </c>
      <c r="B3542">
        <f>"085"</f>
        <v>0</v>
      </c>
      <c r="C3542" t="s">
        <v>14228</v>
      </c>
      <c r="D3542">
        <v>2024</v>
      </c>
      <c r="E3542" t="s">
        <v>384</v>
      </c>
      <c r="F3542" t="s">
        <v>15</v>
      </c>
      <c r="G3542" t="s">
        <v>16</v>
      </c>
      <c r="H3542" t="s">
        <v>17</v>
      </c>
      <c r="I3542" t="s">
        <v>18</v>
      </c>
      <c r="J3542" t="s">
        <v>14474</v>
      </c>
      <c r="K3542" t="s">
        <v>14475</v>
      </c>
      <c r="L3542" t="s">
        <v>14476</v>
      </c>
      <c r="M3542" t="s">
        <v>14477</v>
      </c>
    </row>
    <row r="3543" spans="1:13">
      <c r="A3543">
        <v>3542</v>
      </c>
      <c r="B3543">
        <f>"085"</f>
        <v>0</v>
      </c>
      <c r="C3543" t="s">
        <v>14228</v>
      </c>
      <c r="D3543">
        <v>2024</v>
      </c>
      <c r="E3543" t="s">
        <v>188</v>
      </c>
      <c r="F3543" t="s">
        <v>15</v>
      </c>
      <c r="G3543" t="s">
        <v>16</v>
      </c>
      <c r="H3543" t="s">
        <v>17</v>
      </c>
      <c r="I3543" t="s">
        <v>18</v>
      </c>
      <c r="J3543" t="s">
        <v>14478</v>
      </c>
      <c r="K3543" t="s">
        <v>14479</v>
      </c>
      <c r="L3543" t="s">
        <v>14480</v>
      </c>
      <c r="M3543" t="s">
        <v>14481</v>
      </c>
    </row>
    <row r="3544" spans="1:13">
      <c r="A3544">
        <v>3543</v>
      </c>
      <c r="B3544">
        <f>"085"</f>
        <v>0</v>
      </c>
      <c r="C3544" t="s">
        <v>14228</v>
      </c>
      <c r="D3544">
        <v>2024</v>
      </c>
      <c r="E3544" t="s">
        <v>193</v>
      </c>
      <c r="F3544" t="s">
        <v>15</v>
      </c>
      <c r="G3544" t="s">
        <v>16</v>
      </c>
      <c r="H3544" t="s">
        <v>17</v>
      </c>
      <c r="I3544" t="s">
        <v>18</v>
      </c>
      <c r="J3544" t="s">
        <v>14482</v>
      </c>
      <c r="K3544" t="s">
        <v>14483</v>
      </c>
      <c r="L3544" t="s">
        <v>14484</v>
      </c>
      <c r="M3544" t="s">
        <v>14485</v>
      </c>
    </row>
    <row r="3545" spans="1:13">
      <c r="A3545">
        <v>3544</v>
      </c>
      <c r="B3545">
        <f>"085"</f>
        <v>0</v>
      </c>
      <c r="C3545" t="s">
        <v>14228</v>
      </c>
      <c r="D3545">
        <v>2024</v>
      </c>
      <c r="E3545" t="s">
        <v>198</v>
      </c>
      <c r="F3545" t="s">
        <v>15</v>
      </c>
      <c r="G3545" t="s">
        <v>16</v>
      </c>
      <c r="H3545" t="s">
        <v>17</v>
      </c>
      <c r="I3545" t="s">
        <v>18</v>
      </c>
      <c r="J3545" t="s">
        <v>14486</v>
      </c>
      <c r="K3545" t="s">
        <v>14487</v>
      </c>
      <c r="L3545" t="s">
        <v>14488</v>
      </c>
      <c r="M3545" t="s">
        <v>14489</v>
      </c>
    </row>
    <row r="3546" spans="1:13">
      <c r="A3546">
        <v>3545</v>
      </c>
      <c r="B3546">
        <f>"085"</f>
        <v>0</v>
      </c>
      <c r="C3546" t="s">
        <v>14228</v>
      </c>
      <c r="D3546">
        <v>2024</v>
      </c>
      <c r="E3546" t="s">
        <v>203</v>
      </c>
      <c r="F3546" t="s">
        <v>15</v>
      </c>
      <c r="G3546" t="s">
        <v>16</v>
      </c>
      <c r="H3546" t="s">
        <v>17</v>
      </c>
      <c r="I3546" t="s">
        <v>18</v>
      </c>
      <c r="J3546" t="s">
        <v>14490</v>
      </c>
      <c r="K3546" t="s">
        <v>14491</v>
      </c>
      <c r="L3546" t="s">
        <v>14492</v>
      </c>
      <c r="M3546" t="s">
        <v>14493</v>
      </c>
    </row>
    <row r="3547" spans="1:13">
      <c r="A3547">
        <v>3546</v>
      </c>
      <c r="B3547">
        <f>"085"</f>
        <v>0</v>
      </c>
      <c r="C3547" t="s">
        <v>14228</v>
      </c>
      <c r="D3547">
        <v>2024</v>
      </c>
      <c r="E3547" t="s">
        <v>389</v>
      </c>
      <c r="F3547" t="s">
        <v>15</v>
      </c>
      <c r="G3547" t="s">
        <v>16</v>
      </c>
      <c r="H3547" t="s">
        <v>17</v>
      </c>
      <c r="I3547" t="s">
        <v>18</v>
      </c>
      <c r="J3547" t="s">
        <v>14494</v>
      </c>
      <c r="K3547" t="s">
        <v>14495</v>
      </c>
      <c r="L3547" t="s">
        <v>14496</v>
      </c>
      <c r="M3547" t="s">
        <v>14497</v>
      </c>
    </row>
    <row r="3548" spans="1:13">
      <c r="A3548">
        <v>3547</v>
      </c>
      <c r="B3548">
        <f>"085"</f>
        <v>0</v>
      </c>
      <c r="C3548" t="s">
        <v>14228</v>
      </c>
      <c r="D3548">
        <v>2024</v>
      </c>
      <c r="E3548" t="s">
        <v>208</v>
      </c>
      <c r="F3548" t="s">
        <v>15</v>
      </c>
      <c r="G3548" t="s">
        <v>16</v>
      </c>
      <c r="H3548" t="s">
        <v>17</v>
      </c>
      <c r="I3548" t="s">
        <v>18</v>
      </c>
      <c r="J3548" t="s">
        <v>14498</v>
      </c>
      <c r="K3548" t="s">
        <v>14499</v>
      </c>
      <c r="L3548" t="s">
        <v>14500</v>
      </c>
      <c r="M3548" t="s">
        <v>14501</v>
      </c>
    </row>
    <row r="3549" spans="1:13">
      <c r="A3549">
        <v>3548</v>
      </c>
      <c r="B3549">
        <f>"085"</f>
        <v>0</v>
      </c>
      <c r="C3549" t="s">
        <v>14228</v>
      </c>
      <c r="D3549">
        <v>2024</v>
      </c>
      <c r="E3549" t="s">
        <v>213</v>
      </c>
      <c r="F3549" t="s">
        <v>15</v>
      </c>
      <c r="G3549" t="s">
        <v>16</v>
      </c>
      <c r="H3549" t="s">
        <v>17</v>
      </c>
      <c r="I3549" t="s">
        <v>18</v>
      </c>
      <c r="J3549" t="s">
        <v>14502</v>
      </c>
      <c r="K3549" t="s">
        <v>14503</v>
      </c>
      <c r="L3549" t="s">
        <v>14504</v>
      </c>
      <c r="M3549" t="s">
        <v>14505</v>
      </c>
    </row>
    <row r="3550" spans="1:13">
      <c r="A3550">
        <v>3549</v>
      </c>
      <c r="B3550">
        <f>"085"</f>
        <v>0</v>
      </c>
      <c r="C3550" t="s">
        <v>14228</v>
      </c>
      <c r="D3550">
        <v>2024</v>
      </c>
      <c r="E3550" t="s">
        <v>615</v>
      </c>
      <c r="F3550" t="s">
        <v>15</v>
      </c>
      <c r="G3550" t="s">
        <v>16</v>
      </c>
      <c r="H3550" t="s">
        <v>17</v>
      </c>
      <c r="I3550" t="s">
        <v>18</v>
      </c>
      <c r="J3550" t="s">
        <v>14506</v>
      </c>
      <c r="K3550" t="s">
        <v>14507</v>
      </c>
      <c r="L3550" t="s">
        <v>14508</v>
      </c>
      <c r="M3550" t="s">
        <v>14509</v>
      </c>
    </row>
    <row r="3551" spans="1:13">
      <c r="A3551">
        <v>3550</v>
      </c>
      <c r="B3551">
        <f>"085"</f>
        <v>0</v>
      </c>
      <c r="C3551" t="s">
        <v>14228</v>
      </c>
      <c r="D3551">
        <v>2024</v>
      </c>
      <c r="E3551" t="s">
        <v>218</v>
      </c>
      <c r="F3551" t="s">
        <v>15</v>
      </c>
      <c r="G3551" t="s">
        <v>16</v>
      </c>
      <c r="H3551" t="s">
        <v>17</v>
      </c>
      <c r="I3551" t="s">
        <v>18</v>
      </c>
      <c r="J3551" t="s">
        <v>14510</v>
      </c>
      <c r="K3551" t="s">
        <v>14511</v>
      </c>
      <c r="L3551" t="s">
        <v>14512</v>
      </c>
      <c r="M3551" t="s">
        <v>14513</v>
      </c>
    </row>
    <row r="3552" spans="1:13">
      <c r="A3552">
        <v>3551</v>
      </c>
      <c r="B3552">
        <f>"085"</f>
        <v>0</v>
      </c>
      <c r="C3552" t="s">
        <v>14228</v>
      </c>
      <c r="D3552">
        <v>2024</v>
      </c>
      <c r="E3552" t="s">
        <v>403</v>
      </c>
      <c r="F3552" t="s">
        <v>15</v>
      </c>
      <c r="G3552" t="s">
        <v>16</v>
      </c>
      <c r="H3552" t="s">
        <v>17</v>
      </c>
      <c r="I3552" t="s">
        <v>18</v>
      </c>
      <c r="J3552" t="s">
        <v>14514</v>
      </c>
      <c r="K3552" t="s">
        <v>14515</v>
      </c>
      <c r="L3552" t="s">
        <v>14516</v>
      </c>
      <c r="M3552" t="s">
        <v>14517</v>
      </c>
    </row>
    <row r="3553" spans="1:13">
      <c r="A3553">
        <v>3552</v>
      </c>
      <c r="B3553">
        <f>"085"</f>
        <v>0</v>
      </c>
      <c r="C3553" t="s">
        <v>14228</v>
      </c>
      <c r="D3553">
        <v>2024</v>
      </c>
      <c r="E3553" t="s">
        <v>408</v>
      </c>
      <c r="F3553" t="s">
        <v>15</v>
      </c>
      <c r="G3553" t="s">
        <v>16</v>
      </c>
      <c r="H3553" t="s">
        <v>17</v>
      </c>
      <c r="I3553" t="s">
        <v>18</v>
      </c>
      <c r="J3553" t="s">
        <v>14518</v>
      </c>
      <c r="K3553" t="s">
        <v>14519</v>
      </c>
      <c r="L3553" t="s">
        <v>14520</v>
      </c>
      <c r="M3553" t="s">
        <v>14521</v>
      </c>
    </row>
    <row r="3554" spans="1:13">
      <c r="A3554">
        <v>3553</v>
      </c>
      <c r="B3554">
        <f>"085"</f>
        <v>0</v>
      </c>
      <c r="C3554" t="s">
        <v>14228</v>
      </c>
      <c r="D3554">
        <v>2024</v>
      </c>
      <c r="E3554" t="s">
        <v>413</v>
      </c>
      <c r="F3554" t="s">
        <v>15</v>
      </c>
      <c r="G3554" t="s">
        <v>16</v>
      </c>
      <c r="H3554" t="s">
        <v>17</v>
      </c>
      <c r="I3554" t="s">
        <v>18</v>
      </c>
      <c r="J3554" t="s">
        <v>14522</v>
      </c>
      <c r="K3554" t="s">
        <v>14523</v>
      </c>
      <c r="L3554" t="s">
        <v>14524</v>
      </c>
      <c r="M3554" t="s">
        <v>14525</v>
      </c>
    </row>
    <row r="3555" spans="1:13">
      <c r="A3555">
        <v>3554</v>
      </c>
      <c r="B3555">
        <f>"085"</f>
        <v>0</v>
      </c>
      <c r="C3555" t="s">
        <v>14228</v>
      </c>
      <c r="D3555">
        <v>2024</v>
      </c>
      <c r="E3555" t="s">
        <v>223</v>
      </c>
      <c r="F3555" t="s">
        <v>15</v>
      </c>
      <c r="G3555" t="s">
        <v>16</v>
      </c>
      <c r="H3555" t="s">
        <v>17</v>
      </c>
      <c r="I3555" t="s">
        <v>18</v>
      </c>
      <c r="J3555" t="s">
        <v>14526</v>
      </c>
      <c r="K3555" t="s">
        <v>14527</v>
      </c>
      <c r="L3555" t="s">
        <v>14528</v>
      </c>
      <c r="M3555" t="s">
        <v>14529</v>
      </c>
    </row>
    <row r="3556" spans="1:13">
      <c r="A3556">
        <v>3555</v>
      </c>
      <c r="B3556">
        <f>"085"</f>
        <v>0</v>
      </c>
      <c r="C3556" t="s">
        <v>14228</v>
      </c>
      <c r="D3556">
        <v>2024</v>
      </c>
      <c r="E3556" t="s">
        <v>640</v>
      </c>
      <c r="F3556" t="s">
        <v>15</v>
      </c>
      <c r="G3556" t="s">
        <v>16</v>
      </c>
      <c r="H3556" t="s">
        <v>17</v>
      </c>
      <c r="I3556" t="s">
        <v>18</v>
      </c>
      <c r="J3556" t="s">
        <v>14530</v>
      </c>
      <c r="K3556" t="s">
        <v>14531</v>
      </c>
      <c r="L3556" t="s">
        <v>14532</v>
      </c>
      <c r="M3556" t="s">
        <v>14533</v>
      </c>
    </row>
    <row r="3557" spans="1:13">
      <c r="A3557">
        <v>3556</v>
      </c>
      <c r="B3557">
        <f>"085"</f>
        <v>0</v>
      </c>
      <c r="C3557" t="s">
        <v>14228</v>
      </c>
      <c r="D3557">
        <v>2024</v>
      </c>
      <c r="E3557" t="s">
        <v>228</v>
      </c>
      <c r="F3557" t="s">
        <v>15</v>
      </c>
      <c r="G3557" t="s">
        <v>16</v>
      </c>
      <c r="H3557" t="s">
        <v>17</v>
      </c>
      <c r="I3557" t="s">
        <v>18</v>
      </c>
      <c r="J3557" t="s">
        <v>14534</v>
      </c>
      <c r="K3557" t="s">
        <v>14535</v>
      </c>
      <c r="L3557" t="s">
        <v>14536</v>
      </c>
      <c r="M3557" t="s">
        <v>14537</v>
      </c>
    </row>
    <row r="3558" spans="1:13">
      <c r="A3558">
        <v>3557</v>
      </c>
      <c r="B3558">
        <f>"085"</f>
        <v>0</v>
      </c>
      <c r="C3558" t="s">
        <v>14228</v>
      </c>
      <c r="D3558">
        <v>2024</v>
      </c>
      <c r="E3558" t="s">
        <v>233</v>
      </c>
      <c r="F3558" t="s">
        <v>15</v>
      </c>
      <c r="G3558" t="s">
        <v>16</v>
      </c>
      <c r="H3558" t="s">
        <v>17</v>
      </c>
      <c r="I3558" t="s">
        <v>18</v>
      </c>
      <c r="J3558" t="s">
        <v>14538</v>
      </c>
      <c r="K3558" t="s">
        <v>14539</v>
      </c>
      <c r="L3558" t="s">
        <v>14540</v>
      </c>
      <c r="M3558" t="s">
        <v>14541</v>
      </c>
    </row>
    <row r="3559" spans="1:13">
      <c r="A3559">
        <v>3558</v>
      </c>
      <c r="B3559">
        <f>"085"</f>
        <v>0</v>
      </c>
      <c r="C3559" t="s">
        <v>14228</v>
      </c>
      <c r="D3559">
        <v>2024</v>
      </c>
      <c r="E3559" t="s">
        <v>238</v>
      </c>
      <c r="F3559" t="s">
        <v>15</v>
      </c>
      <c r="G3559" t="s">
        <v>16</v>
      </c>
      <c r="H3559" t="s">
        <v>17</v>
      </c>
      <c r="I3559" t="s">
        <v>18</v>
      </c>
      <c r="J3559" t="s">
        <v>14542</v>
      </c>
      <c r="K3559" t="s">
        <v>14543</v>
      </c>
      <c r="L3559" t="s">
        <v>14544</v>
      </c>
      <c r="M3559" t="s">
        <v>14545</v>
      </c>
    </row>
    <row r="3560" spans="1:13">
      <c r="A3560">
        <v>3559</v>
      </c>
      <c r="B3560">
        <f>"085"</f>
        <v>0</v>
      </c>
      <c r="C3560" t="s">
        <v>14228</v>
      </c>
      <c r="D3560">
        <v>2024</v>
      </c>
      <c r="E3560" t="s">
        <v>243</v>
      </c>
      <c r="F3560" t="s">
        <v>15</v>
      </c>
      <c r="G3560" t="s">
        <v>16</v>
      </c>
      <c r="H3560" t="s">
        <v>17</v>
      </c>
      <c r="I3560" t="s">
        <v>18</v>
      </c>
      <c r="J3560" t="s">
        <v>14546</v>
      </c>
      <c r="K3560" t="s">
        <v>14547</v>
      </c>
      <c r="L3560" t="s">
        <v>14548</v>
      </c>
      <c r="M3560" t="s">
        <v>14549</v>
      </c>
    </row>
    <row r="3561" spans="1:13">
      <c r="A3561">
        <v>3560</v>
      </c>
      <c r="B3561">
        <f>"085"</f>
        <v>0</v>
      </c>
      <c r="C3561" t="s">
        <v>14228</v>
      </c>
      <c r="D3561">
        <v>2024</v>
      </c>
      <c r="E3561" t="s">
        <v>248</v>
      </c>
      <c r="F3561" t="s">
        <v>15</v>
      </c>
      <c r="G3561" t="s">
        <v>16</v>
      </c>
      <c r="H3561" t="s">
        <v>17</v>
      </c>
      <c r="I3561" t="s">
        <v>18</v>
      </c>
      <c r="J3561" t="s">
        <v>14550</v>
      </c>
      <c r="K3561" t="s">
        <v>14551</v>
      </c>
      <c r="L3561" t="s">
        <v>14552</v>
      </c>
      <c r="M3561" t="s">
        <v>14553</v>
      </c>
    </row>
    <row r="3562" spans="1:13">
      <c r="A3562">
        <v>3561</v>
      </c>
      <c r="B3562">
        <f>"085"</f>
        <v>0</v>
      </c>
      <c r="C3562" t="s">
        <v>14228</v>
      </c>
      <c r="D3562">
        <v>2024</v>
      </c>
      <c r="E3562" t="s">
        <v>253</v>
      </c>
      <c r="F3562" t="s">
        <v>15</v>
      </c>
      <c r="G3562" t="s">
        <v>16</v>
      </c>
      <c r="H3562" t="s">
        <v>17</v>
      </c>
      <c r="I3562" t="s">
        <v>18</v>
      </c>
      <c r="J3562" t="s">
        <v>14554</v>
      </c>
      <c r="K3562" t="s">
        <v>14555</v>
      </c>
      <c r="L3562" t="s">
        <v>14556</v>
      </c>
      <c r="M3562" t="s">
        <v>14557</v>
      </c>
    </row>
    <row r="3563" spans="1:13">
      <c r="A3563">
        <v>3562</v>
      </c>
      <c r="B3563">
        <f>"085"</f>
        <v>0</v>
      </c>
      <c r="C3563" t="s">
        <v>14228</v>
      </c>
      <c r="D3563">
        <v>2024</v>
      </c>
      <c r="E3563" t="s">
        <v>268</v>
      </c>
      <c r="F3563" t="s">
        <v>15</v>
      </c>
      <c r="G3563" t="s">
        <v>16</v>
      </c>
      <c r="H3563" t="s">
        <v>17</v>
      </c>
      <c r="I3563" t="s">
        <v>18</v>
      </c>
      <c r="J3563" t="s">
        <v>14558</v>
      </c>
      <c r="K3563" t="s">
        <v>14559</v>
      </c>
      <c r="L3563" t="s">
        <v>14560</v>
      </c>
      <c r="M3563" t="s">
        <v>14561</v>
      </c>
    </row>
    <row r="3564" spans="1:13">
      <c r="A3564">
        <v>3563</v>
      </c>
      <c r="B3564">
        <f>"085"</f>
        <v>0</v>
      </c>
      <c r="C3564" t="s">
        <v>14228</v>
      </c>
      <c r="D3564">
        <v>2024</v>
      </c>
      <c r="E3564" t="s">
        <v>273</v>
      </c>
      <c r="F3564" t="s">
        <v>15</v>
      </c>
      <c r="G3564" t="s">
        <v>16</v>
      </c>
      <c r="H3564" t="s">
        <v>17</v>
      </c>
      <c r="I3564" t="s">
        <v>18</v>
      </c>
      <c r="J3564" t="s">
        <v>14562</v>
      </c>
      <c r="K3564" t="s">
        <v>14563</v>
      </c>
      <c r="L3564" t="s">
        <v>14564</v>
      </c>
      <c r="M3564" t="s">
        <v>14565</v>
      </c>
    </row>
    <row r="3565" spans="1:13">
      <c r="A3565">
        <v>3564</v>
      </c>
      <c r="B3565">
        <f>"085"</f>
        <v>0</v>
      </c>
      <c r="C3565" t="s">
        <v>14228</v>
      </c>
      <c r="D3565">
        <v>2024</v>
      </c>
      <c r="E3565" t="s">
        <v>278</v>
      </c>
      <c r="F3565" t="s">
        <v>15</v>
      </c>
      <c r="G3565" t="s">
        <v>16</v>
      </c>
      <c r="H3565" t="s">
        <v>17</v>
      </c>
      <c r="I3565" t="s">
        <v>18</v>
      </c>
      <c r="J3565" t="s">
        <v>14566</v>
      </c>
      <c r="K3565" t="s">
        <v>14567</v>
      </c>
      <c r="L3565" t="s">
        <v>14568</v>
      </c>
      <c r="M3565" t="s">
        <v>14569</v>
      </c>
    </row>
    <row r="3566" spans="1:13">
      <c r="A3566">
        <v>3565</v>
      </c>
      <c r="B3566">
        <f>"085"</f>
        <v>0</v>
      </c>
      <c r="C3566" t="s">
        <v>14228</v>
      </c>
      <c r="D3566">
        <v>2024</v>
      </c>
      <c r="E3566" t="s">
        <v>288</v>
      </c>
      <c r="F3566" t="s">
        <v>15</v>
      </c>
      <c r="G3566" t="s">
        <v>16</v>
      </c>
      <c r="H3566" t="s">
        <v>17</v>
      </c>
      <c r="I3566" t="s">
        <v>18</v>
      </c>
      <c r="J3566" t="s">
        <v>14570</v>
      </c>
      <c r="K3566" t="s">
        <v>14571</v>
      </c>
      <c r="L3566" t="s">
        <v>14572</v>
      </c>
      <c r="M3566" t="s">
        <v>10015</v>
      </c>
    </row>
    <row r="3567" spans="1:13">
      <c r="A3567">
        <v>3566</v>
      </c>
      <c r="B3567">
        <f>"085"</f>
        <v>0</v>
      </c>
      <c r="C3567" t="s">
        <v>14228</v>
      </c>
      <c r="D3567">
        <v>2024</v>
      </c>
      <c r="E3567" t="s">
        <v>3395</v>
      </c>
      <c r="F3567" t="s">
        <v>15</v>
      </c>
      <c r="G3567" t="s">
        <v>16</v>
      </c>
      <c r="H3567" t="s">
        <v>17</v>
      </c>
      <c r="I3567" t="s">
        <v>18</v>
      </c>
      <c r="J3567" t="s">
        <v>14573</v>
      </c>
      <c r="K3567" t="s">
        <v>14574</v>
      </c>
      <c r="L3567" t="s">
        <v>14575</v>
      </c>
      <c r="M3567" t="s">
        <v>14576</v>
      </c>
    </row>
    <row r="3568" spans="1:13">
      <c r="A3568">
        <v>3567</v>
      </c>
      <c r="B3568">
        <f>"085"</f>
        <v>0</v>
      </c>
      <c r="C3568" t="s">
        <v>14228</v>
      </c>
      <c r="D3568">
        <v>2024</v>
      </c>
      <c r="E3568" t="s">
        <v>293</v>
      </c>
      <c r="F3568" t="s">
        <v>15</v>
      </c>
      <c r="G3568" t="s">
        <v>16</v>
      </c>
      <c r="H3568" t="s">
        <v>17</v>
      </c>
      <c r="I3568" t="s">
        <v>18</v>
      </c>
      <c r="J3568" t="s">
        <v>14577</v>
      </c>
      <c r="K3568" t="s">
        <v>14578</v>
      </c>
      <c r="L3568" t="s">
        <v>14579</v>
      </c>
      <c r="M3568" t="s">
        <v>14580</v>
      </c>
    </row>
    <row r="3569" spans="1:13">
      <c r="A3569">
        <v>3568</v>
      </c>
      <c r="B3569">
        <f>"085"</f>
        <v>0</v>
      </c>
      <c r="C3569" t="s">
        <v>14228</v>
      </c>
      <c r="D3569">
        <v>2024</v>
      </c>
      <c r="E3569" t="s">
        <v>298</v>
      </c>
      <c r="F3569" t="s">
        <v>15</v>
      </c>
      <c r="G3569" t="s">
        <v>16</v>
      </c>
      <c r="H3569" t="s">
        <v>17</v>
      </c>
      <c r="I3569" t="s">
        <v>18</v>
      </c>
      <c r="J3569" t="s">
        <v>14581</v>
      </c>
      <c r="K3569" t="s">
        <v>14582</v>
      </c>
      <c r="L3569" t="s">
        <v>14583</v>
      </c>
      <c r="M3569" t="s">
        <v>14584</v>
      </c>
    </row>
    <row r="3570" spans="1:13">
      <c r="A3570">
        <v>3569</v>
      </c>
      <c r="B3570">
        <f>"085"</f>
        <v>0</v>
      </c>
      <c r="C3570" t="s">
        <v>14228</v>
      </c>
      <c r="D3570">
        <v>2024</v>
      </c>
      <c r="E3570" t="s">
        <v>303</v>
      </c>
      <c r="F3570" t="s">
        <v>15</v>
      </c>
      <c r="G3570" t="s">
        <v>16</v>
      </c>
      <c r="H3570" t="s">
        <v>17</v>
      </c>
      <c r="I3570" t="s">
        <v>18</v>
      </c>
      <c r="J3570" t="s">
        <v>14585</v>
      </c>
      <c r="K3570" t="s">
        <v>14586</v>
      </c>
      <c r="L3570" t="s">
        <v>14587</v>
      </c>
      <c r="M3570" t="s">
        <v>14588</v>
      </c>
    </row>
    <row r="3571" spans="1:13">
      <c r="A3571">
        <v>3570</v>
      </c>
      <c r="B3571">
        <f>"085"</f>
        <v>0</v>
      </c>
      <c r="C3571" t="s">
        <v>14228</v>
      </c>
      <c r="D3571">
        <v>2024</v>
      </c>
      <c r="E3571" t="s">
        <v>308</v>
      </c>
      <c r="F3571" t="s">
        <v>15</v>
      </c>
      <c r="G3571" t="s">
        <v>16</v>
      </c>
      <c r="H3571" t="s">
        <v>17</v>
      </c>
      <c r="I3571" t="s">
        <v>18</v>
      </c>
      <c r="J3571" t="s">
        <v>14589</v>
      </c>
      <c r="K3571" t="s">
        <v>14590</v>
      </c>
      <c r="L3571" t="s">
        <v>14591</v>
      </c>
      <c r="M3571" t="s">
        <v>14592</v>
      </c>
    </row>
    <row r="3572" spans="1:13">
      <c r="A3572">
        <v>3571</v>
      </c>
      <c r="B3572">
        <f>"085"</f>
        <v>0</v>
      </c>
      <c r="C3572" t="s">
        <v>14228</v>
      </c>
      <c r="D3572">
        <v>2024</v>
      </c>
      <c r="E3572" t="s">
        <v>313</v>
      </c>
      <c r="F3572" t="s">
        <v>15</v>
      </c>
      <c r="G3572" t="s">
        <v>16</v>
      </c>
      <c r="H3572" t="s">
        <v>17</v>
      </c>
      <c r="I3572" t="s">
        <v>18</v>
      </c>
      <c r="J3572" t="s">
        <v>14593</v>
      </c>
      <c r="K3572" t="s">
        <v>14594</v>
      </c>
      <c r="L3572" t="s">
        <v>14595</v>
      </c>
      <c r="M3572" t="s">
        <v>14596</v>
      </c>
    </row>
    <row r="3573" spans="1:13">
      <c r="A3573">
        <v>3572</v>
      </c>
      <c r="B3573">
        <f>"085"</f>
        <v>0</v>
      </c>
      <c r="C3573" t="s">
        <v>14228</v>
      </c>
      <c r="D3573">
        <v>2024</v>
      </c>
      <c r="E3573" t="s">
        <v>323</v>
      </c>
      <c r="F3573" t="s">
        <v>15</v>
      </c>
      <c r="G3573" t="s">
        <v>16</v>
      </c>
      <c r="H3573" t="s">
        <v>17</v>
      </c>
      <c r="I3573" t="s">
        <v>18</v>
      </c>
      <c r="J3573" t="s">
        <v>14597</v>
      </c>
      <c r="K3573" t="s">
        <v>14598</v>
      </c>
      <c r="L3573" t="s">
        <v>14599</v>
      </c>
      <c r="M3573" t="s">
        <v>14600</v>
      </c>
    </row>
    <row r="3574" spans="1:13">
      <c r="A3574">
        <v>3573</v>
      </c>
      <c r="B3574">
        <f>"085"</f>
        <v>0</v>
      </c>
      <c r="C3574" t="s">
        <v>14228</v>
      </c>
      <c r="D3574">
        <v>2024</v>
      </c>
      <c r="E3574" t="s">
        <v>328</v>
      </c>
      <c r="F3574" t="s">
        <v>15</v>
      </c>
      <c r="G3574" t="s">
        <v>16</v>
      </c>
      <c r="H3574" t="s">
        <v>17</v>
      </c>
      <c r="I3574" t="s">
        <v>18</v>
      </c>
      <c r="J3574" t="s">
        <v>14601</v>
      </c>
      <c r="K3574" t="s">
        <v>14602</v>
      </c>
      <c r="L3574" t="s">
        <v>14603</v>
      </c>
      <c r="M3574" t="s">
        <v>14604</v>
      </c>
    </row>
    <row r="3575" spans="1:13">
      <c r="A3575">
        <v>3574</v>
      </c>
      <c r="B3575">
        <f>"085"</f>
        <v>0</v>
      </c>
      <c r="C3575" t="s">
        <v>14228</v>
      </c>
      <c r="D3575">
        <v>2024</v>
      </c>
      <c r="E3575" t="s">
        <v>333</v>
      </c>
      <c r="F3575" t="s">
        <v>15</v>
      </c>
      <c r="G3575" t="s">
        <v>16</v>
      </c>
      <c r="H3575" t="s">
        <v>17</v>
      </c>
      <c r="I3575" t="s">
        <v>18</v>
      </c>
      <c r="J3575" t="s">
        <v>14605</v>
      </c>
      <c r="K3575" t="s">
        <v>14606</v>
      </c>
      <c r="L3575" t="s">
        <v>14607</v>
      </c>
      <c r="M3575" t="s">
        <v>14608</v>
      </c>
    </row>
    <row r="3576" spans="1:13">
      <c r="A3576">
        <v>3575</v>
      </c>
      <c r="B3576">
        <f>"085"</f>
        <v>0</v>
      </c>
      <c r="C3576" t="s">
        <v>14228</v>
      </c>
      <c r="D3576">
        <v>2024</v>
      </c>
      <c r="E3576" t="s">
        <v>1176</v>
      </c>
      <c r="F3576" t="s">
        <v>15</v>
      </c>
      <c r="G3576" t="s">
        <v>16</v>
      </c>
      <c r="H3576" t="s">
        <v>17</v>
      </c>
      <c r="I3576" t="s">
        <v>18</v>
      </c>
      <c r="J3576" t="s">
        <v>14609</v>
      </c>
      <c r="K3576" t="s">
        <v>14610</v>
      </c>
      <c r="L3576" t="s">
        <v>14611</v>
      </c>
      <c r="M3576" t="s">
        <v>14612</v>
      </c>
    </row>
    <row r="3577" spans="1:13">
      <c r="A3577">
        <v>3576</v>
      </c>
      <c r="B3577">
        <f>"085"</f>
        <v>0</v>
      </c>
      <c r="C3577" t="s">
        <v>14228</v>
      </c>
      <c r="D3577">
        <v>2024</v>
      </c>
      <c r="E3577" t="s">
        <v>343</v>
      </c>
      <c r="F3577" t="s">
        <v>15</v>
      </c>
      <c r="G3577" t="s">
        <v>16</v>
      </c>
      <c r="H3577" t="s">
        <v>17</v>
      </c>
      <c r="I3577" t="s">
        <v>18</v>
      </c>
      <c r="J3577" t="s">
        <v>14613</v>
      </c>
      <c r="K3577" t="s">
        <v>14614</v>
      </c>
      <c r="L3577" t="s">
        <v>14615</v>
      </c>
      <c r="M3577" t="s">
        <v>14616</v>
      </c>
    </row>
    <row r="3578" spans="1:13">
      <c r="A3578">
        <v>3577</v>
      </c>
      <c r="B3578">
        <f>"085"</f>
        <v>0</v>
      </c>
      <c r="C3578" t="s">
        <v>14228</v>
      </c>
      <c r="D3578">
        <v>2024</v>
      </c>
      <c r="E3578" t="s">
        <v>348</v>
      </c>
      <c r="F3578" t="s">
        <v>15</v>
      </c>
      <c r="G3578" t="s">
        <v>16</v>
      </c>
      <c r="H3578" t="s">
        <v>17</v>
      </c>
      <c r="I3578" t="s">
        <v>18</v>
      </c>
      <c r="J3578" t="s">
        <v>14617</v>
      </c>
      <c r="K3578" t="s">
        <v>14618</v>
      </c>
      <c r="L3578" t="s">
        <v>14619</v>
      </c>
      <c r="M3578" t="s">
        <v>14620</v>
      </c>
    </row>
    <row r="3579" spans="1:13">
      <c r="A3579">
        <v>3578</v>
      </c>
      <c r="B3579">
        <f>"085"</f>
        <v>0</v>
      </c>
      <c r="C3579" t="s">
        <v>14228</v>
      </c>
      <c r="D3579">
        <v>2024</v>
      </c>
      <c r="E3579" t="s">
        <v>358</v>
      </c>
      <c r="F3579" t="s">
        <v>15</v>
      </c>
      <c r="G3579" t="s">
        <v>16</v>
      </c>
      <c r="H3579" t="s">
        <v>17</v>
      </c>
      <c r="I3579" t="s">
        <v>18</v>
      </c>
      <c r="J3579" t="s">
        <v>14621</v>
      </c>
      <c r="K3579" t="s">
        <v>14622</v>
      </c>
      <c r="L3579" t="s">
        <v>14623</v>
      </c>
      <c r="M3579" t="s">
        <v>14624</v>
      </c>
    </row>
    <row r="3580" spans="1:13">
      <c r="A3580">
        <v>3579</v>
      </c>
      <c r="B3580">
        <f>"085"</f>
        <v>0</v>
      </c>
      <c r="C3580" t="s">
        <v>14228</v>
      </c>
      <c r="D3580">
        <v>2024</v>
      </c>
      <c r="E3580" t="s">
        <v>363</v>
      </c>
      <c r="F3580" t="s">
        <v>15</v>
      </c>
      <c r="G3580" t="s">
        <v>16</v>
      </c>
      <c r="H3580" t="s">
        <v>17</v>
      </c>
      <c r="I3580" t="s">
        <v>18</v>
      </c>
      <c r="J3580" t="s">
        <v>14625</v>
      </c>
      <c r="K3580" t="s">
        <v>14626</v>
      </c>
      <c r="L3580" t="s">
        <v>14627</v>
      </c>
      <c r="M3580" t="s">
        <v>14628</v>
      </c>
    </row>
    <row r="3581" spans="1:13">
      <c r="A3581">
        <v>3580</v>
      </c>
      <c r="B3581">
        <f>"085"</f>
        <v>0</v>
      </c>
      <c r="C3581" t="s">
        <v>14228</v>
      </c>
      <c r="D3581">
        <v>2024</v>
      </c>
      <c r="E3581" t="s">
        <v>372</v>
      </c>
      <c r="F3581" t="s">
        <v>15</v>
      </c>
      <c r="G3581" t="s">
        <v>16</v>
      </c>
      <c r="H3581" t="s">
        <v>17</v>
      </c>
      <c r="I3581" t="s">
        <v>18</v>
      </c>
      <c r="J3581" t="s">
        <v>14629</v>
      </c>
      <c r="K3581" t="s">
        <v>14630</v>
      </c>
      <c r="L3581" t="s">
        <v>14631</v>
      </c>
      <c r="M3581" t="s">
        <v>14632</v>
      </c>
    </row>
    <row r="3582" spans="1:13">
      <c r="A3582">
        <v>3581</v>
      </c>
      <c r="B3582">
        <f>"085"</f>
        <v>0</v>
      </c>
      <c r="C3582" t="s">
        <v>14228</v>
      </c>
      <c r="D3582">
        <v>2024</v>
      </c>
      <c r="E3582" t="s">
        <v>1150</v>
      </c>
      <c r="F3582" t="s">
        <v>15</v>
      </c>
      <c r="G3582" t="s">
        <v>16</v>
      </c>
      <c r="H3582" t="s">
        <v>17</v>
      </c>
      <c r="I3582" t="s">
        <v>18</v>
      </c>
      <c r="J3582" t="s">
        <v>14633</v>
      </c>
      <c r="K3582" t="s">
        <v>14634</v>
      </c>
      <c r="L3582" t="s">
        <v>14635</v>
      </c>
      <c r="M3582" t="s">
        <v>14636</v>
      </c>
    </row>
    <row r="3583" spans="1:13">
      <c r="A3583">
        <v>3582</v>
      </c>
      <c r="B3583">
        <f>"085"</f>
        <v>0</v>
      </c>
      <c r="C3583" t="s">
        <v>14228</v>
      </c>
      <c r="D3583">
        <v>2024</v>
      </c>
      <c r="E3583" t="s">
        <v>1155</v>
      </c>
      <c r="F3583" t="s">
        <v>15</v>
      </c>
      <c r="G3583" t="s">
        <v>16</v>
      </c>
      <c r="H3583" t="s">
        <v>17</v>
      </c>
      <c r="I3583" t="s">
        <v>18</v>
      </c>
      <c r="J3583" t="s">
        <v>14637</v>
      </c>
      <c r="K3583" t="s">
        <v>14638</v>
      </c>
      <c r="L3583" t="s">
        <v>14639</v>
      </c>
      <c r="M3583" t="s">
        <v>14640</v>
      </c>
    </row>
    <row r="3584" spans="1:13">
      <c r="A3584">
        <v>3583</v>
      </c>
      <c r="B3584">
        <f>"085"</f>
        <v>0</v>
      </c>
      <c r="C3584" t="s">
        <v>14228</v>
      </c>
      <c r="D3584">
        <v>2024</v>
      </c>
      <c r="E3584" t="s">
        <v>1201</v>
      </c>
      <c r="F3584" t="s">
        <v>15</v>
      </c>
      <c r="G3584" t="s">
        <v>16</v>
      </c>
      <c r="H3584" t="s">
        <v>17</v>
      </c>
      <c r="I3584" t="s">
        <v>18</v>
      </c>
      <c r="J3584" t="s">
        <v>14641</v>
      </c>
      <c r="K3584" t="s">
        <v>14642</v>
      </c>
      <c r="L3584" t="s">
        <v>14643</v>
      </c>
      <c r="M3584" t="s">
        <v>14644</v>
      </c>
    </row>
    <row r="3585" spans="1:13">
      <c r="A3585">
        <v>3584</v>
      </c>
      <c r="B3585">
        <f>"085"</f>
        <v>0</v>
      </c>
      <c r="C3585" t="s">
        <v>14228</v>
      </c>
      <c r="D3585">
        <v>2024</v>
      </c>
      <c r="E3585" t="s">
        <v>1206</v>
      </c>
      <c r="F3585" t="s">
        <v>15</v>
      </c>
      <c r="G3585" t="s">
        <v>16</v>
      </c>
      <c r="H3585" t="s">
        <v>17</v>
      </c>
      <c r="I3585" t="s">
        <v>18</v>
      </c>
      <c r="J3585" t="s">
        <v>14645</v>
      </c>
      <c r="K3585" t="s">
        <v>14646</v>
      </c>
      <c r="L3585" t="s">
        <v>14647</v>
      </c>
      <c r="M3585" t="s">
        <v>14648</v>
      </c>
    </row>
    <row r="3586" spans="1:13">
      <c r="A3586">
        <v>3585</v>
      </c>
      <c r="B3586">
        <f>"085"</f>
        <v>0</v>
      </c>
      <c r="C3586" t="s">
        <v>14228</v>
      </c>
      <c r="D3586">
        <v>2024</v>
      </c>
      <c r="E3586" t="s">
        <v>1210</v>
      </c>
      <c r="F3586" t="s">
        <v>378</v>
      </c>
      <c r="G3586" t="s">
        <v>16</v>
      </c>
      <c r="H3586" t="s">
        <v>17</v>
      </c>
      <c r="I3586" t="s">
        <v>18</v>
      </c>
      <c r="J3586" t="s">
        <v>14649</v>
      </c>
      <c r="K3586" t="s">
        <v>14650</v>
      </c>
      <c r="L3586" t="s">
        <v>14651</v>
      </c>
      <c r="M3586" t="s">
        <v>14652</v>
      </c>
    </row>
    <row r="3587" spans="1:13">
      <c r="A3587">
        <v>3586</v>
      </c>
      <c r="B3587">
        <f>"086"</f>
        <v>0</v>
      </c>
      <c r="C3587" t="s">
        <v>14653</v>
      </c>
      <c r="D3587">
        <v>2024</v>
      </c>
      <c r="E3587" t="s">
        <v>419</v>
      </c>
      <c r="F3587" t="s">
        <v>15</v>
      </c>
      <c r="G3587" t="s">
        <v>16</v>
      </c>
      <c r="H3587" t="s">
        <v>17</v>
      </c>
      <c r="I3587" t="s">
        <v>18</v>
      </c>
      <c r="J3587" t="s">
        <v>14654</v>
      </c>
      <c r="K3587" t="s">
        <v>14655</v>
      </c>
      <c r="L3587" t="s">
        <v>14656</v>
      </c>
      <c r="M3587" t="s">
        <v>14657</v>
      </c>
    </row>
    <row r="3588" spans="1:13">
      <c r="A3588">
        <v>3587</v>
      </c>
      <c r="B3588">
        <f>"086"</f>
        <v>0</v>
      </c>
      <c r="C3588" t="s">
        <v>14653</v>
      </c>
      <c r="D3588">
        <v>2024</v>
      </c>
      <c r="E3588" t="s">
        <v>14</v>
      </c>
      <c r="F3588" t="s">
        <v>15</v>
      </c>
      <c r="G3588" t="s">
        <v>16</v>
      </c>
      <c r="H3588" t="s">
        <v>17</v>
      </c>
      <c r="I3588" t="s">
        <v>18</v>
      </c>
      <c r="J3588" t="s">
        <v>14658</v>
      </c>
      <c r="K3588" t="s">
        <v>14659</v>
      </c>
      <c r="L3588" t="s">
        <v>14660</v>
      </c>
      <c r="M3588" t="s">
        <v>14661</v>
      </c>
    </row>
    <row r="3589" spans="1:13">
      <c r="A3589">
        <v>3588</v>
      </c>
      <c r="B3589">
        <f>"086"</f>
        <v>0</v>
      </c>
      <c r="C3589" t="s">
        <v>14653</v>
      </c>
      <c r="D3589">
        <v>2024</v>
      </c>
      <c r="E3589" t="s">
        <v>23</v>
      </c>
      <c r="F3589" t="s">
        <v>15</v>
      </c>
      <c r="G3589" t="s">
        <v>16</v>
      </c>
      <c r="H3589" t="s">
        <v>17</v>
      </c>
      <c r="I3589" t="s">
        <v>18</v>
      </c>
      <c r="J3589" t="s">
        <v>14662</v>
      </c>
      <c r="K3589" t="s">
        <v>14663</v>
      </c>
      <c r="L3589" t="s">
        <v>14664</v>
      </c>
      <c r="M3589" t="s">
        <v>14665</v>
      </c>
    </row>
    <row r="3590" spans="1:13">
      <c r="A3590">
        <v>3589</v>
      </c>
      <c r="B3590">
        <f>"086"</f>
        <v>0</v>
      </c>
      <c r="C3590" t="s">
        <v>14653</v>
      </c>
      <c r="D3590">
        <v>2024</v>
      </c>
      <c r="E3590" t="s">
        <v>28</v>
      </c>
      <c r="F3590" t="s">
        <v>15</v>
      </c>
      <c r="G3590" t="s">
        <v>16</v>
      </c>
      <c r="H3590" t="s">
        <v>17</v>
      </c>
      <c r="I3590" t="s">
        <v>18</v>
      </c>
      <c r="J3590" t="s">
        <v>14666</v>
      </c>
      <c r="K3590" t="s">
        <v>14667</v>
      </c>
      <c r="L3590" t="s">
        <v>14668</v>
      </c>
      <c r="M3590" t="s">
        <v>14669</v>
      </c>
    </row>
    <row r="3591" spans="1:13">
      <c r="A3591">
        <v>3590</v>
      </c>
      <c r="B3591">
        <f>"086"</f>
        <v>0</v>
      </c>
      <c r="C3591" t="s">
        <v>14653</v>
      </c>
      <c r="D3591">
        <v>2024</v>
      </c>
      <c r="E3591" t="s">
        <v>33</v>
      </c>
      <c r="F3591" t="s">
        <v>15</v>
      </c>
      <c r="G3591" t="s">
        <v>16</v>
      </c>
      <c r="H3591" t="s">
        <v>17</v>
      </c>
      <c r="I3591" t="s">
        <v>18</v>
      </c>
      <c r="J3591" t="s">
        <v>14670</v>
      </c>
      <c r="K3591" t="s">
        <v>14671</v>
      </c>
      <c r="L3591" t="s">
        <v>14672</v>
      </c>
      <c r="M3591" t="s">
        <v>14673</v>
      </c>
    </row>
    <row r="3592" spans="1:13">
      <c r="A3592">
        <v>3591</v>
      </c>
      <c r="B3592">
        <f>"086"</f>
        <v>0</v>
      </c>
      <c r="C3592" t="s">
        <v>14653</v>
      </c>
      <c r="D3592">
        <v>2024</v>
      </c>
      <c r="E3592" t="s">
        <v>38</v>
      </c>
      <c r="F3592" t="s">
        <v>15</v>
      </c>
      <c r="G3592" t="s">
        <v>16</v>
      </c>
      <c r="H3592" t="s">
        <v>17</v>
      </c>
      <c r="I3592" t="s">
        <v>18</v>
      </c>
      <c r="J3592" t="s">
        <v>14674</v>
      </c>
      <c r="K3592" t="s">
        <v>14675</v>
      </c>
      <c r="L3592" t="s">
        <v>14676</v>
      </c>
      <c r="M3592" t="s">
        <v>14677</v>
      </c>
    </row>
    <row r="3593" spans="1:13">
      <c r="A3593">
        <v>3592</v>
      </c>
      <c r="B3593">
        <f>"086"</f>
        <v>0</v>
      </c>
      <c r="C3593" t="s">
        <v>14653</v>
      </c>
      <c r="D3593">
        <v>2024</v>
      </c>
      <c r="E3593" t="s">
        <v>43</v>
      </c>
      <c r="F3593" t="s">
        <v>15</v>
      </c>
      <c r="G3593" t="s">
        <v>16</v>
      </c>
      <c r="H3593" t="s">
        <v>17</v>
      </c>
      <c r="I3593" t="s">
        <v>18</v>
      </c>
      <c r="J3593" t="s">
        <v>14678</v>
      </c>
      <c r="K3593" t="s">
        <v>14679</v>
      </c>
      <c r="L3593" t="s">
        <v>14680</v>
      </c>
      <c r="M3593" t="s">
        <v>14681</v>
      </c>
    </row>
    <row r="3594" spans="1:13">
      <c r="A3594">
        <v>3593</v>
      </c>
      <c r="B3594">
        <f>"086"</f>
        <v>0</v>
      </c>
      <c r="C3594" t="s">
        <v>14653</v>
      </c>
      <c r="D3594">
        <v>2024</v>
      </c>
      <c r="E3594" t="s">
        <v>377</v>
      </c>
      <c r="F3594" t="s">
        <v>15</v>
      </c>
      <c r="G3594" t="s">
        <v>16</v>
      </c>
      <c r="H3594" t="s">
        <v>17</v>
      </c>
      <c r="I3594" t="s">
        <v>18</v>
      </c>
      <c r="J3594" t="s">
        <v>14682</v>
      </c>
      <c r="K3594" t="s">
        <v>14683</v>
      </c>
      <c r="L3594" t="s">
        <v>14684</v>
      </c>
      <c r="M3594" t="s">
        <v>14685</v>
      </c>
    </row>
    <row r="3595" spans="1:13">
      <c r="A3595">
        <v>3594</v>
      </c>
      <c r="B3595">
        <f>"086"</f>
        <v>0</v>
      </c>
      <c r="C3595" t="s">
        <v>14653</v>
      </c>
      <c r="D3595">
        <v>2024</v>
      </c>
      <c r="E3595" t="s">
        <v>48</v>
      </c>
      <c r="F3595" t="s">
        <v>15</v>
      </c>
      <c r="G3595" t="s">
        <v>16</v>
      </c>
      <c r="H3595" t="s">
        <v>17</v>
      </c>
      <c r="I3595" t="s">
        <v>18</v>
      </c>
      <c r="J3595" t="s">
        <v>14686</v>
      </c>
      <c r="K3595" t="s">
        <v>14687</v>
      </c>
      <c r="L3595" t="s">
        <v>14688</v>
      </c>
      <c r="M3595" t="s">
        <v>14689</v>
      </c>
    </row>
    <row r="3596" spans="1:13">
      <c r="A3596">
        <v>3595</v>
      </c>
      <c r="B3596">
        <f>"086"</f>
        <v>0</v>
      </c>
      <c r="C3596" t="s">
        <v>14653</v>
      </c>
      <c r="D3596">
        <v>2024</v>
      </c>
      <c r="E3596" t="s">
        <v>53</v>
      </c>
      <c r="F3596" t="s">
        <v>15</v>
      </c>
      <c r="G3596" t="s">
        <v>16</v>
      </c>
      <c r="H3596" t="s">
        <v>17</v>
      </c>
      <c r="I3596" t="s">
        <v>18</v>
      </c>
      <c r="J3596" t="s">
        <v>14690</v>
      </c>
      <c r="K3596" t="s">
        <v>14691</v>
      </c>
      <c r="L3596" t="s">
        <v>14692</v>
      </c>
      <c r="M3596" t="s">
        <v>14693</v>
      </c>
    </row>
    <row r="3597" spans="1:13">
      <c r="A3597">
        <v>3596</v>
      </c>
      <c r="B3597">
        <f>"086"</f>
        <v>0</v>
      </c>
      <c r="C3597" t="s">
        <v>14653</v>
      </c>
      <c r="D3597">
        <v>2024</v>
      </c>
      <c r="E3597" t="s">
        <v>456</v>
      </c>
      <c r="F3597" t="s">
        <v>15</v>
      </c>
      <c r="G3597" t="s">
        <v>16</v>
      </c>
      <c r="H3597" t="s">
        <v>17</v>
      </c>
      <c r="I3597" t="s">
        <v>18</v>
      </c>
      <c r="J3597" t="s">
        <v>14694</v>
      </c>
      <c r="K3597" t="s">
        <v>14695</v>
      </c>
      <c r="L3597" t="s">
        <v>14696</v>
      </c>
      <c r="M3597" t="s">
        <v>14697</v>
      </c>
    </row>
    <row r="3598" spans="1:13">
      <c r="A3598">
        <v>3597</v>
      </c>
      <c r="B3598">
        <f>"086"</f>
        <v>0</v>
      </c>
      <c r="C3598" t="s">
        <v>14653</v>
      </c>
      <c r="D3598">
        <v>2024</v>
      </c>
      <c r="E3598" t="s">
        <v>58</v>
      </c>
      <c r="F3598" t="s">
        <v>15</v>
      </c>
      <c r="G3598" t="s">
        <v>16</v>
      </c>
      <c r="H3598" t="s">
        <v>17</v>
      </c>
      <c r="I3598" t="s">
        <v>18</v>
      </c>
      <c r="J3598" t="s">
        <v>14698</v>
      </c>
      <c r="K3598" t="s">
        <v>14699</v>
      </c>
      <c r="L3598" t="s">
        <v>14700</v>
      </c>
      <c r="M3598" t="s">
        <v>14701</v>
      </c>
    </row>
    <row r="3599" spans="1:13">
      <c r="A3599">
        <v>3598</v>
      </c>
      <c r="B3599">
        <f>"086"</f>
        <v>0</v>
      </c>
      <c r="C3599" t="s">
        <v>14653</v>
      </c>
      <c r="D3599">
        <v>2024</v>
      </c>
      <c r="E3599" t="s">
        <v>63</v>
      </c>
      <c r="F3599" t="s">
        <v>15</v>
      </c>
      <c r="G3599" t="s">
        <v>16</v>
      </c>
      <c r="H3599" t="s">
        <v>17</v>
      </c>
      <c r="I3599" t="s">
        <v>18</v>
      </c>
      <c r="J3599" t="s">
        <v>14702</v>
      </c>
      <c r="K3599" t="s">
        <v>14703</v>
      </c>
      <c r="L3599" t="s">
        <v>14704</v>
      </c>
      <c r="M3599" t="s">
        <v>14705</v>
      </c>
    </row>
    <row r="3600" spans="1:13">
      <c r="A3600">
        <v>3599</v>
      </c>
      <c r="B3600">
        <f>"086"</f>
        <v>0</v>
      </c>
      <c r="C3600" t="s">
        <v>14653</v>
      </c>
      <c r="D3600">
        <v>2024</v>
      </c>
      <c r="E3600" t="s">
        <v>78</v>
      </c>
      <c r="F3600" t="s">
        <v>15</v>
      </c>
      <c r="G3600" t="s">
        <v>16</v>
      </c>
      <c r="H3600" t="s">
        <v>17</v>
      </c>
      <c r="I3600" t="s">
        <v>18</v>
      </c>
      <c r="J3600" t="s">
        <v>14706</v>
      </c>
      <c r="K3600" t="s">
        <v>14707</v>
      </c>
      <c r="L3600" t="s">
        <v>14708</v>
      </c>
      <c r="M3600" t="s">
        <v>14709</v>
      </c>
    </row>
    <row r="3601" spans="1:13">
      <c r="A3601">
        <v>3600</v>
      </c>
      <c r="B3601">
        <f>"086"</f>
        <v>0</v>
      </c>
      <c r="C3601" t="s">
        <v>14653</v>
      </c>
      <c r="D3601">
        <v>2024</v>
      </c>
      <c r="E3601" t="s">
        <v>473</v>
      </c>
      <c r="F3601" t="s">
        <v>15</v>
      </c>
      <c r="G3601" t="s">
        <v>16</v>
      </c>
      <c r="H3601" t="s">
        <v>17</v>
      </c>
      <c r="I3601" t="s">
        <v>18</v>
      </c>
      <c r="J3601" t="s">
        <v>14710</v>
      </c>
      <c r="K3601" t="s">
        <v>14711</v>
      </c>
      <c r="L3601" t="s">
        <v>14712</v>
      </c>
      <c r="M3601" t="s">
        <v>14713</v>
      </c>
    </row>
    <row r="3602" spans="1:13">
      <c r="A3602">
        <v>3601</v>
      </c>
      <c r="B3602">
        <f>"086"</f>
        <v>0</v>
      </c>
      <c r="C3602" t="s">
        <v>14653</v>
      </c>
      <c r="D3602">
        <v>2024</v>
      </c>
      <c r="E3602" t="s">
        <v>478</v>
      </c>
      <c r="F3602" t="s">
        <v>15</v>
      </c>
      <c r="G3602" t="s">
        <v>16</v>
      </c>
      <c r="H3602" t="s">
        <v>17</v>
      </c>
      <c r="I3602" t="s">
        <v>18</v>
      </c>
      <c r="J3602" t="s">
        <v>14714</v>
      </c>
      <c r="K3602" t="s">
        <v>14715</v>
      </c>
      <c r="L3602" t="s">
        <v>14716</v>
      </c>
      <c r="M3602" t="s">
        <v>14717</v>
      </c>
    </row>
    <row r="3603" spans="1:13">
      <c r="A3603">
        <v>3602</v>
      </c>
      <c r="B3603">
        <f>"086"</f>
        <v>0</v>
      </c>
      <c r="C3603" t="s">
        <v>14653</v>
      </c>
      <c r="D3603">
        <v>2024</v>
      </c>
      <c r="E3603" t="s">
        <v>483</v>
      </c>
      <c r="F3603" t="s">
        <v>15</v>
      </c>
      <c r="G3603" t="s">
        <v>16</v>
      </c>
      <c r="H3603" t="s">
        <v>17</v>
      </c>
      <c r="I3603" t="s">
        <v>18</v>
      </c>
      <c r="J3603" t="s">
        <v>14718</v>
      </c>
      <c r="K3603" t="s">
        <v>14719</v>
      </c>
      <c r="L3603" t="s">
        <v>14720</v>
      </c>
      <c r="M3603" t="s">
        <v>14721</v>
      </c>
    </row>
    <row r="3604" spans="1:13">
      <c r="A3604">
        <v>3603</v>
      </c>
      <c r="B3604">
        <f>"086"</f>
        <v>0</v>
      </c>
      <c r="C3604" t="s">
        <v>14653</v>
      </c>
      <c r="D3604">
        <v>2024</v>
      </c>
      <c r="E3604" t="s">
        <v>83</v>
      </c>
      <c r="F3604" t="s">
        <v>15</v>
      </c>
      <c r="G3604" t="s">
        <v>16</v>
      </c>
      <c r="H3604" t="s">
        <v>17</v>
      </c>
      <c r="I3604" t="s">
        <v>18</v>
      </c>
      <c r="J3604" t="s">
        <v>14722</v>
      </c>
      <c r="K3604" t="s">
        <v>14723</v>
      </c>
      <c r="L3604" t="s">
        <v>14724</v>
      </c>
      <c r="M3604" t="s">
        <v>14725</v>
      </c>
    </row>
    <row r="3605" spans="1:13">
      <c r="A3605">
        <v>3604</v>
      </c>
      <c r="B3605">
        <f>"086"</f>
        <v>0</v>
      </c>
      <c r="C3605" t="s">
        <v>14653</v>
      </c>
      <c r="D3605">
        <v>2024</v>
      </c>
      <c r="E3605" t="s">
        <v>88</v>
      </c>
      <c r="F3605" t="s">
        <v>15</v>
      </c>
      <c r="G3605" t="s">
        <v>16</v>
      </c>
      <c r="H3605" t="s">
        <v>17</v>
      </c>
      <c r="I3605" t="s">
        <v>18</v>
      </c>
      <c r="J3605" t="s">
        <v>14726</v>
      </c>
      <c r="K3605" t="s">
        <v>14727</v>
      </c>
      <c r="L3605" t="s">
        <v>14728</v>
      </c>
      <c r="M3605" t="s">
        <v>14729</v>
      </c>
    </row>
    <row r="3606" spans="1:13">
      <c r="A3606">
        <v>3605</v>
      </c>
      <c r="B3606">
        <f>"086"</f>
        <v>0</v>
      </c>
      <c r="C3606" t="s">
        <v>14653</v>
      </c>
      <c r="D3606">
        <v>2024</v>
      </c>
      <c r="E3606" t="s">
        <v>93</v>
      </c>
      <c r="F3606" t="s">
        <v>15</v>
      </c>
      <c r="G3606" t="s">
        <v>16</v>
      </c>
      <c r="H3606" t="s">
        <v>17</v>
      </c>
      <c r="I3606" t="s">
        <v>18</v>
      </c>
      <c r="J3606" t="s">
        <v>14730</v>
      </c>
      <c r="K3606" t="s">
        <v>14731</v>
      </c>
      <c r="L3606" t="s">
        <v>14732</v>
      </c>
      <c r="M3606" t="s">
        <v>14733</v>
      </c>
    </row>
    <row r="3607" spans="1:13">
      <c r="A3607">
        <v>3606</v>
      </c>
      <c r="B3607">
        <f>"086"</f>
        <v>0</v>
      </c>
      <c r="C3607" t="s">
        <v>14653</v>
      </c>
      <c r="D3607">
        <v>2024</v>
      </c>
      <c r="E3607" t="s">
        <v>98</v>
      </c>
      <c r="F3607" t="s">
        <v>15</v>
      </c>
      <c r="G3607" t="s">
        <v>16</v>
      </c>
      <c r="H3607" t="s">
        <v>17</v>
      </c>
      <c r="I3607" t="s">
        <v>18</v>
      </c>
      <c r="J3607" t="s">
        <v>14734</v>
      </c>
      <c r="K3607" t="s">
        <v>14735</v>
      </c>
      <c r="L3607" t="s">
        <v>14736</v>
      </c>
      <c r="M3607" t="s">
        <v>14737</v>
      </c>
    </row>
    <row r="3608" spans="1:13">
      <c r="A3608">
        <v>3607</v>
      </c>
      <c r="B3608">
        <f>"086"</f>
        <v>0</v>
      </c>
      <c r="C3608" t="s">
        <v>14653</v>
      </c>
      <c r="D3608">
        <v>2024</v>
      </c>
      <c r="E3608" t="s">
        <v>504</v>
      </c>
      <c r="F3608" t="s">
        <v>15</v>
      </c>
      <c r="G3608" t="s">
        <v>16</v>
      </c>
      <c r="H3608" t="s">
        <v>17</v>
      </c>
      <c r="I3608" t="s">
        <v>18</v>
      </c>
      <c r="J3608" t="s">
        <v>14738</v>
      </c>
      <c r="K3608" t="s">
        <v>14739</v>
      </c>
      <c r="L3608" t="s">
        <v>14740</v>
      </c>
      <c r="M3608" t="s">
        <v>14741</v>
      </c>
    </row>
    <row r="3609" spans="1:13">
      <c r="A3609">
        <v>3608</v>
      </c>
      <c r="B3609">
        <f>"086"</f>
        <v>0</v>
      </c>
      <c r="C3609" t="s">
        <v>14653</v>
      </c>
      <c r="D3609">
        <v>2024</v>
      </c>
      <c r="E3609" t="s">
        <v>509</v>
      </c>
      <c r="F3609" t="s">
        <v>15</v>
      </c>
      <c r="G3609" t="s">
        <v>16</v>
      </c>
      <c r="H3609" t="s">
        <v>17</v>
      </c>
      <c r="I3609" t="s">
        <v>18</v>
      </c>
      <c r="J3609" t="s">
        <v>14742</v>
      </c>
      <c r="K3609" t="s">
        <v>14743</v>
      </c>
      <c r="L3609" t="s">
        <v>14744</v>
      </c>
      <c r="M3609" t="s">
        <v>14745</v>
      </c>
    </row>
    <row r="3610" spans="1:13">
      <c r="A3610">
        <v>3609</v>
      </c>
      <c r="B3610">
        <f>"086"</f>
        <v>0</v>
      </c>
      <c r="C3610" t="s">
        <v>14653</v>
      </c>
      <c r="D3610">
        <v>2024</v>
      </c>
      <c r="E3610" t="s">
        <v>108</v>
      </c>
      <c r="F3610" t="s">
        <v>15</v>
      </c>
      <c r="G3610" t="s">
        <v>16</v>
      </c>
      <c r="H3610" t="s">
        <v>17</v>
      </c>
      <c r="I3610" t="s">
        <v>18</v>
      </c>
      <c r="J3610" t="s">
        <v>14746</v>
      </c>
      <c r="K3610" t="s">
        <v>14747</v>
      </c>
      <c r="L3610" t="s">
        <v>14748</v>
      </c>
      <c r="M3610" t="s">
        <v>14749</v>
      </c>
    </row>
    <row r="3611" spans="1:13">
      <c r="A3611">
        <v>3610</v>
      </c>
      <c r="B3611">
        <f>"086"</f>
        <v>0</v>
      </c>
      <c r="C3611" t="s">
        <v>14653</v>
      </c>
      <c r="D3611">
        <v>2024</v>
      </c>
      <c r="E3611" t="s">
        <v>113</v>
      </c>
      <c r="F3611" t="s">
        <v>15</v>
      </c>
      <c r="G3611" t="s">
        <v>16</v>
      </c>
      <c r="H3611" t="s">
        <v>17</v>
      </c>
      <c r="I3611" t="s">
        <v>18</v>
      </c>
      <c r="J3611" t="s">
        <v>14750</v>
      </c>
      <c r="K3611" t="s">
        <v>14751</v>
      </c>
      <c r="L3611" t="s">
        <v>14752</v>
      </c>
      <c r="M3611" t="s">
        <v>14753</v>
      </c>
    </row>
    <row r="3612" spans="1:13">
      <c r="A3612">
        <v>3611</v>
      </c>
      <c r="B3612">
        <f>"086"</f>
        <v>0</v>
      </c>
      <c r="C3612" t="s">
        <v>14653</v>
      </c>
      <c r="D3612">
        <v>2024</v>
      </c>
      <c r="E3612" t="s">
        <v>138</v>
      </c>
      <c r="F3612" t="s">
        <v>15</v>
      </c>
      <c r="G3612" t="s">
        <v>16</v>
      </c>
      <c r="H3612" t="s">
        <v>17</v>
      </c>
      <c r="I3612" t="s">
        <v>18</v>
      </c>
      <c r="J3612" t="s">
        <v>14754</v>
      </c>
      <c r="K3612" t="s">
        <v>14755</v>
      </c>
      <c r="L3612" t="s">
        <v>14756</v>
      </c>
      <c r="M3612" t="s">
        <v>14757</v>
      </c>
    </row>
    <row r="3613" spans="1:13">
      <c r="A3613">
        <v>3612</v>
      </c>
      <c r="B3613">
        <f>"086"</f>
        <v>0</v>
      </c>
      <c r="C3613" t="s">
        <v>14653</v>
      </c>
      <c r="D3613">
        <v>2024</v>
      </c>
      <c r="E3613" t="s">
        <v>183</v>
      </c>
      <c r="F3613" t="s">
        <v>15</v>
      </c>
      <c r="G3613" t="s">
        <v>16</v>
      </c>
      <c r="H3613" t="s">
        <v>17</v>
      </c>
      <c r="I3613" t="s">
        <v>18</v>
      </c>
      <c r="J3613" t="s">
        <v>14758</v>
      </c>
      <c r="K3613" t="s">
        <v>14759</v>
      </c>
      <c r="L3613" t="s">
        <v>14760</v>
      </c>
      <c r="M3613" t="s">
        <v>14761</v>
      </c>
    </row>
    <row r="3614" spans="1:13">
      <c r="A3614">
        <v>3613</v>
      </c>
      <c r="B3614">
        <f>"086"</f>
        <v>0</v>
      </c>
      <c r="C3614" t="s">
        <v>14653</v>
      </c>
      <c r="D3614">
        <v>2024</v>
      </c>
      <c r="E3614" t="s">
        <v>218</v>
      </c>
      <c r="F3614" t="s">
        <v>15</v>
      </c>
      <c r="G3614" t="s">
        <v>16</v>
      </c>
      <c r="H3614" t="s">
        <v>17</v>
      </c>
      <c r="I3614" t="s">
        <v>18</v>
      </c>
      <c r="J3614" t="s">
        <v>14762</v>
      </c>
      <c r="K3614" t="s">
        <v>14763</v>
      </c>
      <c r="L3614" t="s">
        <v>14764</v>
      </c>
      <c r="M3614" t="s">
        <v>14765</v>
      </c>
    </row>
    <row r="3615" spans="1:13">
      <c r="A3615">
        <v>3614</v>
      </c>
      <c r="B3615">
        <f>"086"</f>
        <v>0</v>
      </c>
      <c r="C3615" t="s">
        <v>14653</v>
      </c>
      <c r="D3615">
        <v>2024</v>
      </c>
      <c r="E3615" t="s">
        <v>253</v>
      </c>
      <c r="F3615" t="s">
        <v>15</v>
      </c>
      <c r="G3615" t="s">
        <v>16</v>
      </c>
      <c r="H3615" t="s">
        <v>17</v>
      </c>
      <c r="I3615" t="s">
        <v>18</v>
      </c>
      <c r="J3615" t="s">
        <v>14766</v>
      </c>
      <c r="K3615" t="s">
        <v>14767</v>
      </c>
      <c r="L3615" t="s">
        <v>14768</v>
      </c>
      <c r="M3615" t="s">
        <v>14769</v>
      </c>
    </row>
    <row r="3616" spans="1:13">
      <c r="A3616">
        <v>3615</v>
      </c>
      <c r="B3616">
        <f>"086"</f>
        <v>0</v>
      </c>
      <c r="C3616" t="s">
        <v>14653</v>
      </c>
      <c r="D3616">
        <v>2024</v>
      </c>
      <c r="E3616" t="s">
        <v>303</v>
      </c>
      <c r="F3616" t="s">
        <v>15</v>
      </c>
      <c r="G3616" t="s">
        <v>16</v>
      </c>
      <c r="H3616" t="s">
        <v>17</v>
      </c>
      <c r="I3616" t="s">
        <v>18</v>
      </c>
      <c r="J3616" t="s">
        <v>14770</v>
      </c>
      <c r="K3616" t="s">
        <v>14771</v>
      </c>
      <c r="L3616" t="s">
        <v>14772</v>
      </c>
      <c r="M3616" t="s">
        <v>14773</v>
      </c>
    </row>
    <row r="3617" spans="1:13">
      <c r="A3617">
        <v>3616</v>
      </c>
      <c r="B3617">
        <f>"086"</f>
        <v>0</v>
      </c>
      <c r="C3617" t="s">
        <v>14653</v>
      </c>
      <c r="D3617">
        <v>2024</v>
      </c>
      <c r="E3617" t="s">
        <v>692</v>
      </c>
      <c r="F3617" t="s">
        <v>15</v>
      </c>
      <c r="G3617" t="s">
        <v>16</v>
      </c>
      <c r="H3617" t="s">
        <v>17</v>
      </c>
      <c r="I3617" t="s">
        <v>18</v>
      </c>
      <c r="J3617" t="s">
        <v>14774</v>
      </c>
      <c r="K3617" t="s">
        <v>14775</v>
      </c>
      <c r="L3617" t="s">
        <v>14776</v>
      </c>
      <c r="M3617" t="s">
        <v>14777</v>
      </c>
    </row>
    <row r="3618" spans="1:13">
      <c r="A3618">
        <v>3617</v>
      </c>
      <c r="B3618">
        <f>"076"</f>
        <v>0</v>
      </c>
      <c r="C3618" t="s">
        <v>14778</v>
      </c>
      <c r="D3618">
        <v>2024</v>
      </c>
      <c r="E3618" t="s">
        <v>419</v>
      </c>
      <c r="F3618" t="s">
        <v>15</v>
      </c>
      <c r="G3618" t="s">
        <v>16</v>
      </c>
      <c r="H3618" t="s">
        <v>17</v>
      </c>
      <c r="I3618" t="s">
        <v>18</v>
      </c>
      <c r="J3618" t="s">
        <v>14779</v>
      </c>
      <c r="K3618" t="s">
        <v>14780</v>
      </c>
      <c r="L3618" t="s">
        <v>14781</v>
      </c>
      <c r="M3618" t="s">
        <v>14782</v>
      </c>
    </row>
    <row r="3619" spans="1:13">
      <c r="A3619">
        <v>3618</v>
      </c>
      <c r="B3619">
        <f>"076"</f>
        <v>0</v>
      </c>
      <c r="C3619" t="s">
        <v>14778</v>
      </c>
      <c r="D3619">
        <v>2024</v>
      </c>
      <c r="E3619" t="s">
        <v>58</v>
      </c>
      <c r="F3619" t="s">
        <v>15</v>
      </c>
      <c r="G3619" t="s">
        <v>16</v>
      </c>
      <c r="H3619" t="s">
        <v>17</v>
      </c>
      <c r="I3619" t="s">
        <v>18</v>
      </c>
      <c r="J3619" t="s">
        <v>14783</v>
      </c>
      <c r="K3619" t="s">
        <v>14784</v>
      </c>
      <c r="L3619" t="s">
        <v>14785</v>
      </c>
      <c r="M3619" t="s">
        <v>14786</v>
      </c>
    </row>
    <row r="3620" spans="1:13">
      <c r="A3620">
        <v>3619</v>
      </c>
      <c r="B3620">
        <f>"076"</f>
        <v>0</v>
      </c>
      <c r="C3620" t="s">
        <v>14778</v>
      </c>
      <c r="D3620">
        <v>2024</v>
      </c>
      <c r="E3620" t="s">
        <v>98</v>
      </c>
      <c r="F3620" t="s">
        <v>15</v>
      </c>
      <c r="G3620" t="s">
        <v>16</v>
      </c>
      <c r="H3620" t="s">
        <v>17</v>
      </c>
      <c r="I3620" t="s">
        <v>18</v>
      </c>
      <c r="J3620" t="s">
        <v>14787</v>
      </c>
      <c r="K3620" t="s">
        <v>14788</v>
      </c>
      <c r="L3620" t="s">
        <v>14789</v>
      </c>
      <c r="M3620" t="s">
        <v>14790</v>
      </c>
    </row>
    <row r="3621" spans="1:13">
      <c r="A3621">
        <v>3620</v>
      </c>
      <c r="B3621">
        <f>"076"</f>
        <v>0</v>
      </c>
      <c r="C3621" t="s">
        <v>14778</v>
      </c>
      <c r="D3621">
        <v>2024</v>
      </c>
      <c r="E3621" t="s">
        <v>138</v>
      </c>
      <c r="F3621" t="s">
        <v>15</v>
      </c>
      <c r="G3621" t="s">
        <v>16</v>
      </c>
      <c r="H3621" t="s">
        <v>17</v>
      </c>
      <c r="I3621" t="s">
        <v>18</v>
      </c>
      <c r="J3621" t="s">
        <v>14791</v>
      </c>
      <c r="K3621" t="s">
        <v>14792</v>
      </c>
      <c r="L3621" t="s">
        <v>14793</v>
      </c>
      <c r="M3621" t="s">
        <v>14794</v>
      </c>
    </row>
    <row r="3622" spans="1:13">
      <c r="A3622">
        <v>3621</v>
      </c>
      <c r="B3622">
        <f>"076"</f>
        <v>0</v>
      </c>
      <c r="C3622" t="s">
        <v>14778</v>
      </c>
      <c r="D3622">
        <v>2024</v>
      </c>
      <c r="E3622" t="s">
        <v>183</v>
      </c>
      <c r="F3622" t="s">
        <v>15</v>
      </c>
      <c r="G3622" t="s">
        <v>16</v>
      </c>
      <c r="H3622" t="s">
        <v>17</v>
      </c>
      <c r="I3622" t="s">
        <v>18</v>
      </c>
      <c r="J3622" t="s">
        <v>14795</v>
      </c>
      <c r="K3622" t="s">
        <v>14796</v>
      </c>
      <c r="L3622" t="s">
        <v>14797</v>
      </c>
      <c r="M3622" t="s">
        <v>14798</v>
      </c>
    </row>
    <row r="3623" spans="1:13">
      <c r="A3623">
        <v>3622</v>
      </c>
      <c r="B3623">
        <f>"076"</f>
        <v>0</v>
      </c>
      <c r="C3623" t="s">
        <v>14778</v>
      </c>
      <c r="D3623">
        <v>2024</v>
      </c>
      <c r="E3623" t="s">
        <v>218</v>
      </c>
      <c r="F3623" t="s">
        <v>15</v>
      </c>
      <c r="G3623" t="s">
        <v>16</v>
      </c>
      <c r="H3623" t="s">
        <v>17</v>
      </c>
      <c r="I3623" t="s">
        <v>18</v>
      </c>
      <c r="J3623" t="s">
        <v>14799</v>
      </c>
      <c r="K3623" t="s">
        <v>14800</v>
      </c>
      <c r="L3623" t="s">
        <v>14801</v>
      </c>
      <c r="M3623" t="s">
        <v>14802</v>
      </c>
    </row>
    <row r="3624" spans="1:13">
      <c r="A3624">
        <v>3623</v>
      </c>
      <c r="B3624">
        <f>"076"</f>
        <v>0</v>
      </c>
      <c r="C3624" t="s">
        <v>14778</v>
      </c>
      <c r="D3624">
        <v>2024</v>
      </c>
      <c r="E3624" t="s">
        <v>253</v>
      </c>
      <c r="F3624" t="s">
        <v>15</v>
      </c>
      <c r="G3624" t="s">
        <v>16</v>
      </c>
      <c r="H3624" t="s">
        <v>17</v>
      </c>
      <c r="I3624" t="s">
        <v>18</v>
      </c>
      <c r="J3624" t="s">
        <v>14803</v>
      </c>
      <c r="K3624" t="s">
        <v>14804</v>
      </c>
      <c r="L3624" t="s">
        <v>14805</v>
      </c>
      <c r="M3624" t="s">
        <v>14806</v>
      </c>
    </row>
    <row r="3625" spans="1:13">
      <c r="A3625">
        <v>3624</v>
      </c>
      <c r="B3625">
        <f>"080"</f>
        <v>0</v>
      </c>
      <c r="C3625" t="s">
        <v>14807</v>
      </c>
      <c r="D3625">
        <v>2024</v>
      </c>
      <c r="E3625" t="s">
        <v>419</v>
      </c>
      <c r="F3625" t="s">
        <v>15</v>
      </c>
      <c r="G3625" t="s">
        <v>16</v>
      </c>
      <c r="H3625" t="s">
        <v>17</v>
      </c>
      <c r="I3625" t="s">
        <v>18</v>
      </c>
      <c r="J3625" t="s">
        <v>14808</v>
      </c>
      <c r="K3625" t="s">
        <v>14809</v>
      </c>
      <c r="L3625" t="s">
        <v>14810</v>
      </c>
      <c r="M3625" t="s">
        <v>14811</v>
      </c>
    </row>
    <row r="3626" spans="1:13">
      <c r="A3626">
        <v>3625</v>
      </c>
      <c r="B3626">
        <f>"080"</f>
        <v>0</v>
      </c>
      <c r="C3626" t="s">
        <v>14807</v>
      </c>
      <c r="D3626">
        <v>2024</v>
      </c>
      <c r="E3626" t="s">
        <v>23</v>
      </c>
      <c r="F3626" t="s">
        <v>15</v>
      </c>
      <c r="G3626" t="s">
        <v>16</v>
      </c>
      <c r="H3626" t="s">
        <v>17</v>
      </c>
      <c r="I3626" t="s">
        <v>18</v>
      </c>
      <c r="J3626" t="s">
        <v>14812</v>
      </c>
      <c r="K3626" t="s">
        <v>14813</v>
      </c>
      <c r="L3626" t="s">
        <v>14814</v>
      </c>
      <c r="M3626" t="s">
        <v>14815</v>
      </c>
    </row>
    <row r="3627" spans="1:13">
      <c r="A3627">
        <v>3626</v>
      </c>
      <c r="B3627">
        <f>"080"</f>
        <v>0</v>
      </c>
      <c r="C3627" t="s">
        <v>14807</v>
      </c>
      <c r="D3627">
        <v>2024</v>
      </c>
      <c r="E3627" t="s">
        <v>28</v>
      </c>
      <c r="F3627" t="s">
        <v>15</v>
      </c>
      <c r="G3627" t="s">
        <v>16</v>
      </c>
      <c r="H3627" t="s">
        <v>17</v>
      </c>
      <c r="I3627" t="s">
        <v>18</v>
      </c>
      <c r="J3627" t="s">
        <v>14816</v>
      </c>
      <c r="K3627" t="s">
        <v>14817</v>
      </c>
      <c r="L3627" t="s">
        <v>14818</v>
      </c>
      <c r="M3627" t="s">
        <v>14819</v>
      </c>
    </row>
    <row r="3628" spans="1:13">
      <c r="A3628">
        <v>3627</v>
      </c>
      <c r="B3628">
        <f>"080"</f>
        <v>0</v>
      </c>
      <c r="C3628" t="s">
        <v>14807</v>
      </c>
      <c r="D3628">
        <v>2024</v>
      </c>
      <c r="E3628" t="s">
        <v>33</v>
      </c>
      <c r="F3628" t="s">
        <v>15</v>
      </c>
      <c r="G3628" t="s">
        <v>16</v>
      </c>
      <c r="H3628" t="s">
        <v>17</v>
      </c>
      <c r="I3628" t="s">
        <v>18</v>
      </c>
      <c r="J3628" t="s">
        <v>14820</v>
      </c>
      <c r="K3628" t="s">
        <v>14821</v>
      </c>
      <c r="L3628" t="s">
        <v>14822</v>
      </c>
      <c r="M3628" t="s">
        <v>14823</v>
      </c>
    </row>
    <row r="3629" spans="1:13">
      <c r="A3629">
        <v>3628</v>
      </c>
      <c r="B3629">
        <f>"080"</f>
        <v>0</v>
      </c>
      <c r="C3629" t="s">
        <v>14807</v>
      </c>
      <c r="D3629">
        <v>2024</v>
      </c>
      <c r="E3629" t="s">
        <v>38</v>
      </c>
      <c r="F3629" t="s">
        <v>15</v>
      </c>
      <c r="G3629" t="s">
        <v>16</v>
      </c>
      <c r="H3629" t="s">
        <v>17</v>
      </c>
      <c r="I3629" t="s">
        <v>18</v>
      </c>
      <c r="J3629" t="s">
        <v>14824</v>
      </c>
      <c r="K3629" t="s">
        <v>14825</v>
      </c>
      <c r="L3629" t="s">
        <v>14826</v>
      </c>
      <c r="M3629" t="s">
        <v>14827</v>
      </c>
    </row>
    <row r="3630" spans="1:13">
      <c r="A3630">
        <v>3629</v>
      </c>
      <c r="B3630">
        <f>"080"</f>
        <v>0</v>
      </c>
      <c r="C3630" t="s">
        <v>14807</v>
      </c>
      <c r="D3630">
        <v>2024</v>
      </c>
      <c r="E3630" t="s">
        <v>43</v>
      </c>
      <c r="F3630" t="s">
        <v>15</v>
      </c>
      <c r="G3630" t="s">
        <v>16</v>
      </c>
      <c r="H3630" t="s">
        <v>17</v>
      </c>
      <c r="I3630" t="s">
        <v>18</v>
      </c>
      <c r="J3630" t="s">
        <v>14828</v>
      </c>
      <c r="K3630" t="s">
        <v>14829</v>
      </c>
      <c r="L3630" t="s">
        <v>14830</v>
      </c>
      <c r="M3630" t="s">
        <v>14831</v>
      </c>
    </row>
    <row r="3631" spans="1:13">
      <c r="A3631">
        <v>3630</v>
      </c>
      <c r="B3631">
        <f>"080"</f>
        <v>0</v>
      </c>
      <c r="C3631" t="s">
        <v>14807</v>
      </c>
      <c r="D3631">
        <v>2024</v>
      </c>
      <c r="E3631" t="s">
        <v>377</v>
      </c>
      <c r="F3631" t="s">
        <v>15</v>
      </c>
      <c r="G3631" t="s">
        <v>16</v>
      </c>
      <c r="H3631" t="s">
        <v>17</v>
      </c>
      <c r="I3631" t="s">
        <v>18</v>
      </c>
      <c r="J3631" t="s">
        <v>14832</v>
      </c>
      <c r="K3631" t="s">
        <v>14833</v>
      </c>
      <c r="L3631" t="s">
        <v>14834</v>
      </c>
      <c r="M3631" t="s">
        <v>14835</v>
      </c>
    </row>
    <row r="3632" spans="1:13">
      <c r="A3632">
        <v>3631</v>
      </c>
      <c r="B3632">
        <f>"080"</f>
        <v>0</v>
      </c>
      <c r="C3632" t="s">
        <v>14807</v>
      </c>
      <c r="D3632">
        <v>2024</v>
      </c>
      <c r="E3632" t="s">
        <v>48</v>
      </c>
      <c r="F3632" t="s">
        <v>15</v>
      </c>
      <c r="G3632" t="s">
        <v>16</v>
      </c>
      <c r="H3632" t="s">
        <v>17</v>
      </c>
      <c r="I3632" t="s">
        <v>18</v>
      </c>
      <c r="J3632" t="s">
        <v>14836</v>
      </c>
      <c r="K3632" t="s">
        <v>14837</v>
      </c>
      <c r="L3632" t="s">
        <v>14838</v>
      </c>
      <c r="M3632" t="s">
        <v>14839</v>
      </c>
    </row>
    <row r="3633" spans="1:13">
      <c r="A3633">
        <v>3632</v>
      </c>
      <c r="B3633">
        <f>"080"</f>
        <v>0</v>
      </c>
      <c r="C3633" t="s">
        <v>14807</v>
      </c>
      <c r="D3633">
        <v>2024</v>
      </c>
      <c r="E3633" t="s">
        <v>53</v>
      </c>
      <c r="F3633" t="s">
        <v>15</v>
      </c>
      <c r="G3633" t="s">
        <v>16</v>
      </c>
      <c r="H3633" t="s">
        <v>17</v>
      </c>
      <c r="I3633" t="s">
        <v>18</v>
      </c>
      <c r="J3633" t="s">
        <v>14840</v>
      </c>
      <c r="K3633" t="s">
        <v>14841</v>
      </c>
      <c r="L3633" t="s">
        <v>14842</v>
      </c>
      <c r="M3633" t="s">
        <v>14843</v>
      </c>
    </row>
    <row r="3634" spans="1:13">
      <c r="A3634">
        <v>3633</v>
      </c>
      <c r="B3634">
        <f>"080"</f>
        <v>0</v>
      </c>
      <c r="C3634" t="s">
        <v>14807</v>
      </c>
      <c r="D3634">
        <v>2024</v>
      </c>
      <c r="E3634" t="s">
        <v>456</v>
      </c>
      <c r="F3634" t="s">
        <v>15</v>
      </c>
      <c r="G3634" t="s">
        <v>16</v>
      </c>
      <c r="H3634" t="s">
        <v>17</v>
      </c>
      <c r="I3634" t="s">
        <v>18</v>
      </c>
      <c r="J3634" t="s">
        <v>14844</v>
      </c>
      <c r="K3634" t="s">
        <v>14845</v>
      </c>
      <c r="L3634" t="s">
        <v>14846</v>
      </c>
      <c r="M3634" t="s">
        <v>14847</v>
      </c>
    </row>
    <row r="3635" spans="1:13">
      <c r="A3635">
        <v>3634</v>
      </c>
      <c r="B3635">
        <f>"080"</f>
        <v>0</v>
      </c>
      <c r="C3635" t="s">
        <v>14807</v>
      </c>
      <c r="D3635">
        <v>2024</v>
      </c>
      <c r="E3635" t="s">
        <v>58</v>
      </c>
      <c r="F3635" t="s">
        <v>15</v>
      </c>
      <c r="G3635" t="s">
        <v>16</v>
      </c>
      <c r="H3635" t="s">
        <v>17</v>
      </c>
      <c r="I3635" t="s">
        <v>18</v>
      </c>
      <c r="J3635" t="s">
        <v>14848</v>
      </c>
      <c r="K3635" t="s">
        <v>14849</v>
      </c>
      <c r="L3635" t="s">
        <v>14850</v>
      </c>
      <c r="M3635" t="s">
        <v>14851</v>
      </c>
    </row>
    <row r="3636" spans="1:13">
      <c r="A3636">
        <v>3635</v>
      </c>
      <c r="B3636">
        <f>"080"</f>
        <v>0</v>
      </c>
      <c r="C3636" t="s">
        <v>14807</v>
      </c>
      <c r="D3636">
        <v>2024</v>
      </c>
      <c r="E3636" t="s">
        <v>63</v>
      </c>
      <c r="F3636" t="s">
        <v>15</v>
      </c>
      <c r="G3636" t="s">
        <v>16</v>
      </c>
      <c r="H3636" t="s">
        <v>17</v>
      </c>
      <c r="I3636" t="s">
        <v>18</v>
      </c>
      <c r="J3636" t="s">
        <v>14852</v>
      </c>
      <c r="K3636" t="s">
        <v>14853</v>
      </c>
      <c r="L3636" t="s">
        <v>14854</v>
      </c>
      <c r="M3636" t="s">
        <v>14855</v>
      </c>
    </row>
    <row r="3637" spans="1:13">
      <c r="A3637">
        <v>3636</v>
      </c>
      <c r="B3637">
        <f>"080"</f>
        <v>0</v>
      </c>
      <c r="C3637" t="s">
        <v>14807</v>
      </c>
      <c r="D3637">
        <v>2024</v>
      </c>
      <c r="E3637" t="s">
        <v>68</v>
      </c>
      <c r="F3637" t="s">
        <v>15</v>
      </c>
      <c r="G3637" t="s">
        <v>16</v>
      </c>
      <c r="H3637" t="s">
        <v>17</v>
      </c>
      <c r="I3637" t="s">
        <v>18</v>
      </c>
      <c r="J3637" t="s">
        <v>14856</v>
      </c>
      <c r="K3637" t="s">
        <v>14857</v>
      </c>
      <c r="L3637" t="s">
        <v>14858</v>
      </c>
      <c r="M3637" t="s">
        <v>14859</v>
      </c>
    </row>
    <row r="3638" spans="1:13">
      <c r="A3638">
        <v>3637</v>
      </c>
      <c r="B3638">
        <f>"080"</f>
        <v>0</v>
      </c>
      <c r="C3638" t="s">
        <v>14807</v>
      </c>
      <c r="D3638">
        <v>2024</v>
      </c>
      <c r="E3638" t="s">
        <v>73</v>
      </c>
      <c r="F3638" t="s">
        <v>15</v>
      </c>
      <c r="G3638" t="s">
        <v>16</v>
      </c>
      <c r="H3638" t="s">
        <v>17</v>
      </c>
      <c r="I3638" t="s">
        <v>18</v>
      </c>
      <c r="J3638" t="s">
        <v>14860</v>
      </c>
      <c r="K3638" t="s">
        <v>14861</v>
      </c>
      <c r="L3638" t="s">
        <v>14862</v>
      </c>
      <c r="M3638" t="s">
        <v>14863</v>
      </c>
    </row>
    <row r="3639" spans="1:13">
      <c r="A3639">
        <v>3638</v>
      </c>
      <c r="B3639">
        <f>"080"</f>
        <v>0</v>
      </c>
      <c r="C3639" t="s">
        <v>14807</v>
      </c>
      <c r="D3639">
        <v>2024</v>
      </c>
      <c r="E3639" t="s">
        <v>78</v>
      </c>
      <c r="F3639" t="s">
        <v>15</v>
      </c>
      <c r="G3639" t="s">
        <v>16</v>
      </c>
      <c r="H3639" t="s">
        <v>17</v>
      </c>
      <c r="I3639" t="s">
        <v>18</v>
      </c>
      <c r="J3639" t="s">
        <v>14864</v>
      </c>
      <c r="K3639" t="s">
        <v>14865</v>
      </c>
      <c r="L3639" t="s">
        <v>14866</v>
      </c>
      <c r="M3639" t="s">
        <v>14867</v>
      </c>
    </row>
    <row r="3640" spans="1:13">
      <c r="A3640">
        <v>3639</v>
      </c>
      <c r="B3640">
        <f>"080"</f>
        <v>0</v>
      </c>
      <c r="C3640" t="s">
        <v>14807</v>
      </c>
      <c r="D3640">
        <v>2024</v>
      </c>
      <c r="E3640" t="s">
        <v>473</v>
      </c>
      <c r="F3640" t="s">
        <v>15</v>
      </c>
      <c r="G3640" t="s">
        <v>16</v>
      </c>
      <c r="H3640" t="s">
        <v>17</v>
      </c>
      <c r="I3640" t="s">
        <v>18</v>
      </c>
      <c r="J3640" t="s">
        <v>14868</v>
      </c>
      <c r="K3640" t="s">
        <v>14869</v>
      </c>
      <c r="L3640" t="s">
        <v>14870</v>
      </c>
      <c r="M3640" t="s">
        <v>14871</v>
      </c>
    </row>
    <row r="3641" spans="1:13">
      <c r="A3641">
        <v>3640</v>
      </c>
      <c r="B3641">
        <f>"080"</f>
        <v>0</v>
      </c>
      <c r="C3641" t="s">
        <v>14807</v>
      </c>
      <c r="D3641">
        <v>2024</v>
      </c>
      <c r="E3641" t="s">
        <v>478</v>
      </c>
      <c r="F3641" t="s">
        <v>15</v>
      </c>
      <c r="G3641" t="s">
        <v>16</v>
      </c>
      <c r="H3641" t="s">
        <v>17</v>
      </c>
      <c r="I3641" t="s">
        <v>18</v>
      </c>
      <c r="J3641" t="s">
        <v>14872</v>
      </c>
      <c r="K3641" t="s">
        <v>14873</v>
      </c>
      <c r="L3641" t="s">
        <v>14874</v>
      </c>
      <c r="M3641" t="s">
        <v>14875</v>
      </c>
    </row>
    <row r="3642" spans="1:13">
      <c r="A3642">
        <v>3641</v>
      </c>
      <c r="B3642">
        <f>"080"</f>
        <v>0</v>
      </c>
      <c r="C3642" t="s">
        <v>14807</v>
      </c>
      <c r="D3642">
        <v>2024</v>
      </c>
      <c r="E3642" t="s">
        <v>483</v>
      </c>
      <c r="F3642" t="s">
        <v>15</v>
      </c>
      <c r="G3642" t="s">
        <v>16</v>
      </c>
      <c r="H3642" t="s">
        <v>17</v>
      </c>
      <c r="I3642" t="s">
        <v>18</v>
      </c>
      <c r="J3642" t="s">
        <v>14876</v>
      </c>
      <c r="K3642" t="s">
        <v>14877</v>
      </c>
      <c r="L3642" t="s">
        <v>14878</v>
      </c>
      <c r="M3642" t="s">
        <v>14879</v>
      </c>
    </row>
    <row r="3643" spans="1:13">
      <c r="A3643">
        <v>3642</v>
      </c>
      <c r="B3643">
        <f>"080"</f>
        <v>0</v>
      </c>
      <c r="C3643" t="s">
        <v>14807</v>
      </c>
      <c r="D3643">
        <v>2024</v>
      </c>
      <c r="E3643" t="s">
        <v>83</v>
      </c>
      <c r="F3643" t="s">
        <v>15</v>
      </c>
      <c r="G3643" t="s">
        <v>16</v>
      </c>
      <c r="H3643" t="s">
        <v>17</v>
      </c>
      <c r="I3643" t="s">
        <v>18</v>
      </c>
      <c r="J3643" t="s">
        <v>14880</v>
      </c>
      <c r="K3643" t="s">
        <v>14881</v>
      </c>
      <c r="L3643" t="s">
        <v>14882</v>
      </c>
      <c r="M3643" t="s">
        <v>14883</v>
      </c>
    </row>
    <row r="3644" spans="1:13">
      <c r="A3644">
        <v>3643</v>
      </c>
      <c r="B3644">
        <f>"080"</f>
        <v>0</v>
      </c>
      <c r="C3644" t="s">
        <v>14807</v>
      </c>
      <c r="D3644">
        <v>2024</v>
      </c>
      <c r="E3644" t="s">
        <v>88</v>
      </c>
      <c r="F3644" t="s">
        <v>15</v>
      </c>
      <c r="G3644" t="s">
        <v>16</v>
      </c>
      <c r="H3644" t="s">
        <v>17</v>
      </c>
      <c r="I3644" t="s">
        <v>18</v>
      </c>
      <c r="J3644" t="s">
        <v>14884</v>
      </c>
      <c r="K3644" t="s">
        <v>14885</v>
      </c>
      <c r="L3644" t="s">
        <v>14886</v>
      </c>
      <c r="M3644" t="s">
        <v>14887</v>
      </c>
    </row>
    <row r="3645" spans="1:13">
      <c r="A3645">
        <v>3644</v>
      </c>
      <c r="B3645">
        <f>"080"</f>
        <v>0</v>
      </c>
      <c r="C3645" t="s">
        <v>14807</v>
      </c>
      <c r="D3645">
        <v>2024</v>
      </c>
      <c r="E3645" t="s">
        <v>93</v>
      </c>
      <c r="F3645" t="s">
        <v>15</v>
      </c>
      <c r="G3645" t="s">
        <v>16</v>
      </c>
      <c r="H3645" t="s">
        <v>17</v>
      </c>
      <c r="I3645" t="s">
        <v>18</v>
      </c>
      <c r="J3645" t="s">
        <v>14888</v>
      </c>
      <c r="K3645" t="s">
        <v>14889</v>
      </c>
      <c r="L3645" t="s">
        <v>14890</v>
      </c>
      <c r="M3645" t="s">
        <v>14891</v>
      </c>
    </row>
    <row r="3646" spans="1:13">
      <c r="A3646">
        <v>3645</v>
      </c>
      <c r="B3646">
        <f>"080"</f>
        <v>0</v>
      </c>
      <c r="C3646" t="s">
        <v>14807</v>
      </c>
      <c r="D3646">
        <v>2024</v>
      </c>
      <c r="E3646" t="s">
        <v>98</v>
      </c>
      <c r="F3646" t="s">
        <v>15</v>
      </c>
      <c r="G3646" t="s">
        <v>16</v>
      </c>
      <c r="H3646" t="s">
        <v>17</v>
      </c>
      <c r="I3646" t="s">
        <v>18</v>
      </c>
      <c r="J3646" t="s">
        <v>14892</v>
      </c>
      <c r="K3646" t="s">
        <v>14893</v>
      </c>
      <c r="L3646" t="s">
        <v>14894</v>
      </c>
      <c r="M3646" t="s">
        <v>14895</v>
      </c>
    </row>
    <row r="3647" spans="1:13">
      <c r="A3647">
        <v>3646</v>
      </c>
      <c r="B3647">
        <f>"080"</f>
        <v>0</v>
      </c>
      <c r="C3647" t="s">
        <v>14807</v>
      </c>
      <c r="D3647">
        <v>2024</v>
      </c>
      <c r="E3647" t="s">
        <v>504</v>
      </c>
      <c r="F3647" t="s">
        <v>15</v>
      </c>
      <c r="G3647" t="s">
        <v>16</v>
      </c>
      <c r="H3647" t="s">
        <v>17</v>
      </c>
      <c r="I3647" t="s">
        <v>18</v>
      </c>
      <c r="J3647" t="s">
        <v>14896</v>
      </c>
      <c r="K3647" t="s">
        <v>14897</v>
      </c>
      <c r="L3647" t="s">
        <v>14898</v>
      </c>
      <c r="M3647" t="s">
        <v>14899</v>
      </c>
    </row>
    <row r="3648" spans="1:13">
      <c r="A3648">
        <v>3647</v>
      </c>
      <c r="B3648">
        <f>"080"</f>
        <v>0</v>
      </c>
      <c r="C3648" t="s">
        <v>14807</v>
      </c>
      <c r="D3648">
        <v>2024</v>
      </c>
      <c r="E3648" t="s">
        <v>509</v>
      </c>
      <c r="F3648" t="s">
        <v>15</v>
      </c>
      <c r="G3648" t="s">
        <v>16</v>
      </c>
      <c r="H3648" t="s">
        <v>17</v>
      </c>
      <c r="I3648" t="s">
        <v>18</v>
      </c>
      <c r="J3648" t="s">
        <v>14900</v>
      </c>
      <c r="K3648" t="s">
        <v>14901</v>
      </c>
      <c r="L3648" t="s">
        <v>14902</v>
      </c>
      <c r="M3648" t="s">
        <v>14903</v>
      </c>
    </row>
    <row r="3649" spans="1:13">
      <c r="A3649">
        <v>3648</v>
      </c>
      <c r="B3649">
        <f>"080"</f>
        <v>0</v>
      </c>
      <c r="C3649" t="s">
        <v>14807</v>
      </c>
      <c r="D3649">
        <v>2024</v>
      </c>
      <c r="E3649" t="s">
        <v>103</v>
      </c>
      <c r="F3649" t="s">
        <v>15</v>
      </c>
      <c r="G3649" t="s">
        <v>16</v>
      </c>
      <c r="H3649" t="s">
        <v>17</v>
      </c>
      <c r="I3649" t="s">
        <v>18</v>
      </c>
      <c r="J3649" t="s">
        <v>14904</v>
      </c>
      <c r="K3649" t="s">
        <v>14905</v>
      </c>
      <c r="L3649" t="s">
        <v>14906</v>
      </c>
      <c r="M3649" t="s">
        <v>14907</v>
      </c>
    </row>
    <row r="3650" spans="1:13">
      <c r="A3650">
        <v>3649</v>
      </c>
      <c r="B3650">
        <f>"080"</f>
        <v>0</v>
      </c>
      <c r="C3650" t="s">
        <v>14807</v>
      </c>
      <c r="D3650">
        <v>2024</v>
      </c>
      <c r="E3650" t="s">
        <v>108</v>
      </c>
      <c r="F3650" t="s">
        <v>15</v>
      </c>
      <c r="G3650" t="s">
        <v>16</v>
      </c>
      <c r="H3650" t="s">
        <v>17</v>
      </c>
      <c r="I3650" t="s">
        <v>18</v>
      </c>
      <c r="J3650" t="s">
        <v>14908</v>
      </c>
      <c r="K3650" t="s">
        <v>14909</v>
      </c>
      <c r="L3650" t="s">
        <v>14910</v>
      </c>
      <c r="M3650" t="s">
        <v>14911</v>
      </c>
    </row>
    <row r="3651" spans="1:13">
      <c r="A3651">
        <v>3650</v>
      </c>
      <c r="B3651">
        <f>"080"</f>
        <v>0</v>
      </c>
      <c r="C3651" t="s">
        <v>14807</v>
      </c>
      <c r="D3651">
        <v>2024</v>
      </c>
      <c r="E3651" t="s">
        <v>118</v>
      </c>
      <c r="F3651" t="s">
        <v>15</v>
      </c>
      <c r="G3651" t="s">
        <v>16</v>
      </c>
      <c r="H3651" t="s">
        <v>17</v>
      </c>
      <c r="I3651" t="s">
        <v>18</v>
      </c>
      <c r="J3651" t="s">
        <v>14912</v>
      </c>
      <c r="K3651" t="s">
        <v>14913</v>
      </c>
      <c r="L3651" t="s">
        <v>14914</v>
      </c>
      <c r="M3651" t="s">
        <v>14915</v>
      </c>
    </row>
    <row r="3652" spans="1:13">
      <c r="A3652">
        <v>3651</v>
      </c>
      <c r="B3652">
        <f>"080"</f>
        <v>0</v>
      </c>
      <c r="C3652" t="s">
        <v>14807</v>
      </c>
      <c r="D3652">
        <v>2024</v>
      </c>
      <c r="E3652" t="s">
        <v>123</v>
      </c>
      <c r="F3652" t="s">
        <v>15</v>
      </c>
      <c r="G3652" t="s">
        <v>16</v>
      </c>
      <c r="H3652" t="s">
        <v>17</v>
      </c>
      <c r="I3652" t="s">
        <v>18</v>
      </c>
      <c r="J3652" t="s">
        <v>14916</v>
      </c>
      <c r="K3652" t="s">
        <v>14917</v>
      </c>
      <c r="L3652" t="s">
        <v>14918</v>
      </c>
      <c r="M3652" t="s">
        <v>14919</v>
      </c>
    </row>
    <row r="3653" spans="1:13">
      <c r="A3653">
        <v>3652</v>
      </c>
      <c r="B3653">
        <f>"080"</f>
        <v>0</v>
      </c>
      <c r="C3653" t="s">
        <v>14807</v>
      </c>
      <c r="D3653">
        <v>2024</v>
      </c>
      <c r="E3653" t="s">
        <v>128</v>
      </c>
      <c r="F3653" t="s">
        <v>15</v>
      </c>
      <c r="G3653" t="s">
        <v>16</v>
      </c>
      <c r="H3653" t="s">
        <v>17</v>
      </c>
      <c r="I3653" t="s">
        <v>18</v>
      </c>
      <c r="J3653" t="s">
        <v>14920</v>
      </c>
      <c r="K3653" t="s">
        <v>14921</v>
      </c>
      <c r="L3653" t="s">
        <v>14922</v>
      </c>
      <c r="M3653" t="s">
        <v>14923</v>
      </c>
    </row>
    <row r="3654" spans="1:13">
      <c r="A3654">
        <v>3653</v>
      </c>
      <c r="B3654">
        <f>"080"</f>
        <v>0</v>
      </c>
      <c r="C3654" t="s">
        <v>14807</v>
      </c>
      <c r="D3654">
        <v>2024</v>
      </c>
      <c r="E3654" t="s">
        <v>534</v>
      </c>
      <c r="F3654" t="s">
        <v>15</v>
      </c>
      <c r="G3654" t="s">
        <v>16</v>
      </c>
      <c r="H3654" t="s">
        <v>17</v>
      </c>
      <c r="I3654" t="s">
        <v>18</v>
      </c>
      <c r="J3654" t="s">
        <v>14924</v>
      </c>
      <c r="K3654" t="s">
        <v>14925</v>
      </c>
      <c r="L3654" t="s">
        <v>14926</v>
      </c>
      <c r="M3654" t="s">
        <v>14927</v>
      </c>
    </row>
    <row r="3655" spans="1:13">
      <c r="A3655">
        <v>3654</v>
      </c>
      <c r="B3655">
        <f>"080"</f>
        <v>0</v>
      </c>
      <c r="C3655" t="s">
        <v>14807</v>
      </c>
      <c r="D3655">
        <v>2024</v>
      </c>
      <c r="E3655" t="s">
        <v>138</v>
      </c>
      <c r="F3655" t="s">
        <v>15</v>
      </c>
      <c r="G3655" t="s">
        <v>16</v>
      </c>
      <c r="H3655" t="s">
        <v>17</v>
      </c>
      <c r="I3655" t="s">
        <v>18</v>
      </c>
      <c r="J3655" t="s">
        <v>14928</v>
      </c>
      <c r="K3655" t="s">
        <v>14929</v>
      </c>
      <c r="L3655" t="s">
        <v>14930</v>
      </c>
      <c r="M3655" t="s">
        <v>14931</v>
      </c>
    </row>
    <row r="3656" spans="1:13">
      <c r="A3656">
        <v>3655</v>
      </c>
      <c r="B3656">
        <f>"080"</f>
        <v>0</v>
      </c>
      <c r="C3656" t="s">
        <v>14807</v>
      </c>
      <c r="D3656">
        <v>2024</v>
      </c>
      <c r="E3656" t="s">
        <v>148</v>
      </c>
      <c r="F3656" t="s">
        <v>15</v>
      </c>
      <c r="G3656" t="s">
        <v>16</v>
      </c>
      <c r="H3656" t="s">
        <v>17</v>
      </c>
      <c r="I3656" t="s">
        <v>18</v>
      </c>
      <c r="J3656" t="s">
        <v>14932</v>
      </c>
      <c r="K3656" t="s">
        <v>14933</v>
      </c>
      <c r="L3656" t="s">
        <v>14934</v>
      </c>
      <c r="M3656" t="s">
        <v>14935</v>
      </c>
    </row>
    <row r="3657" spans="1:13">
      <c r="A3657">
        <v>3656</v>
      </c>
      <c r="B3657">
        <f>"080"</f>
        <v>0</v>
      </c>
      <c r="C3657" t="s">
        <v>14807</v>
      </c>
      <c r="D3657">
        <v>2024</v>
      </c>
      <c r="E3657" t="s">
        <v>551</v>
      </c>
      <c r="F3657" t="s">
        <v>15</v>
      </c>
      <c r="G3657" t="s">
        <v>16</v>
      </c>
      <c r="H3657" t="s">
        <v>17</v>
      </c>
      <c r="I3657" t="s">
        <v>18</v>
      </c>
      <c r="J3657" t="s">
        <v>14936</v>
      </c>
      <c r="K3657" t="s">
        <v>14937</v>
      </c>
      <c r="L3657" t="s">
        <v>14938</v>
      </c>
      <c r="M3657" t="s">
        <v>14939</v>
      </c>
    </row>
    <row r="3658" spans="1:13">
      <c r="A3658">
        <v>3657</v>
      </c>
      <c r="B3658">
        <f>"080"</f>
        <v>0</v>
      </c>
      <c r="C3658" t="s">
        <v>14807</v>
      </c>
      <c r="D3658">
        <v>2024</v>
      </c>
      <c r="E3658" t="s">
        <v>153</v>
      </c>
      <c r="F3658" t="s">
        <v>15</v>
      </c>
      <c r="G3658" t="s">
        <v>16</v>
      </c>
      <c r="H3658" t="s">
        <v>17</v>
      </c>
      <c r="I3658" t="s">
        <v>18</v>
      </c>
      <c r="J3658" t="s">
        <v>14940</v>
      </c>
      <c r="K3658" t="s">
        <v>14941</v>
      </c>
      <c r="L3658" t="s">
        <v>14942</v>
      </c>
      <c r="M3658" t="s">
        <v>14943</v>
      </c>
    </row>
    <row r="3659" spans="1:13">
      <c r="A3659">
        <v>3658</v>
      </c>
      <c r="B3659">
        <f>"080"</f>
        <v>0</v>
      </c>
      <c r="C3659" t="s">
        <v>14807</v>
      </c>
      <c r="D3659">
        <v>2024</v>
      </c>
      <c r="E3659" t="s">
        <v>158</v>
      </c>
      <c r="F3659" t="s">
        <v>15</v>
      </c>
      <c r="G3659" t="s">
        <v>16</v>
      </c>
      <c r="H3659" t="s">
        <v>17</v>
      </c>
      <c r="I3659" t="s">
        <v>18</v>
      </c>
      <c r="J3659" t="s">
        <v>14944</v>
      </c>
      <c r="K3659" t="s">
        <v>14945</v>
      </c>
      <c r="L3659" t="s">
        <v>14946</v>
      </c>
      <c r="M3659" t="s">
        <v>14947</v>
      </c>
    </row>
    <row r="3660" spans="1:13">
      <c r="A3660">
        <v>3659</v>
      </c>
      <c r="B3660">
        <f>"080"</f>
        <v>0</v>
      </c>
      <c r="C3660" t="s">
        <v>14807</v>
      </c>
      <c r="D3660">
        <v>2024</v>
      </c>
      <c r="E3660" t="s">
        <v>163</v>
      </c>
      <c r="F3660" t="s">
        <v>15</v>
      </c>
      <c r="G3660" t="s">
        <v>16</v>
      </c>
      <c r="H3660" t="s">
        <v>17</v>
      </c>
      <c r="I3660" t="s">
        <v>18</v>
      </c>
      <c r="J3660" t="s">
        <v>14948</v>
      </c>
      <c r="K3660" t="s">
        <v>14949</v>
      </c>
      <c r="L3660" t="s">
        <v>14950</v>
      </c>
      <c r="M3660" t="s">
        <v>14951</v>
      </c>
    </row>
    <row r="3661" spans="1:13">
      <c r="A3661">
        <v>3660</v>
      </c>
      <c r="B3661">
        <f>"080"</f>
        <v>0</v>
      </c>
      <c r="C3661" t="s">
        <v>14807</v>
      </c>
      <c r="D3661">
        <v>2024</v>
      </c>
      <c r="E3661" t="s">
        <v>168</v>
      </c>
      <c r="F3661" t="s">
        <v>15</v>
      </c>
      <c r="G3661" t="s">
        <v>16</v>
      </c>
      <c r="H3661" t="s">
        <v>17</v>
      </c>
      <c r="I3661" t="s">
        <v>18</v>
      </c>
      <c r="J3661" t="s">
        <v>14952</v>
      </c>
      <c r="K3661" t="s">
        <v>14953</v>
      </c>
      <c r="L3661" t="s">
        <v>14954</v>
      </c>
      <c r="M3661" t="s">
        <v>14955</v>
      </c>
    </row>
    <row r="3662" spans="1:13">
      <c r="A3662">
        <v>3661</v>
      </c>
      <c r="B3662">
        <f>"080"</f>
        <v>0</v>
      </c>
      <c r="C3662" t="s">
        <v>14807</v>
      </c>
      <c r="D3662">
        <v>2024</v>
      </c>
      <c r="E3662" t="s">
        <v>173</v>
      </c>
      <c r="F3662" t="s">
        <v>15</v>
      </c>
      <c r="G3662" t="s">
        <v>16</v>
      </c>
      <c r="H3662" t="s">
        <v>17</v>
      </c>
      <c r="I3662" t="s">
        <v>18</v>
      </c>
      <c r="J3662" t="s">
        <v>14956</v>
      </c>
      <c r="K3662" t="s">
        <v>14957</v>
      </c>
      <c r="L3662" t="s">
        <v>14958</v>
      </c>
      <c r="M3662" t="s">
        <v>14959</v>
      </c>
    </row>
    <row r="3663" spans="1:13">
      <c r="A3663">
        <v>3662</v>
      </c>
      <c r="B3663">
        <f>"080"</f>
        <v>0</v>
      </c>
      <c r="C3663" t="s">
        <v>14807</v>
      </c>
      <c r="D3663">
        <v>2024</v>
      </c>
      <c r="E3663" t="s">
        <v>178</v>
      </c>
      <c r="F3663" t="s">
        <v>15</v>
      </c>
      <c r="G3663" t="s">
        <v>16</v>
      </c>
      <c r="H3663" t="s">
        <v>17</v>
      </c>
      <c r="I3663" t="s">
        <v>18</v>
      </c>
      <c r="J3663" t="s">
        <v>14960</v>
      </c>
      <c r="K3663" t="s">
        <v>14961</v>
      </c>
      <c r="L3663" t="s">
        <v>14962</v>
      </c>
      <c r="M3663" t="s">
        <v>14963</v>
      </c>
    </row>
    <row r="3664" spans="1:13">
      <c r="A3664">
        <v>3663</v>
      </c>
      <c r="B3664">
        <f>"080"</f>
        <v>0</v>
      </c>
      <c r="C3664" t="s">
        <v>14807</v>
      </c>
      <c r="D3664">
        <v>2024</v>
      </c>
      <c r="E3664" t="s">
        <v>183</v>
      </c>
      <c r="F3664" t="s">
        <v>15</v>
      </c>
      <c r="G3664" t="s">
        <v>16</v>
      </c>
      <c r="H3664" t="s">
        <v>17</v>
      </c>
      <c r="I3664" t="s">
        <v>18</v>
      </c>
      <c r="J3664" t="s">
        <v>14964</v>
      </c>
      <c r="K3664" t="s">
        <v>14965</v>
      </c>
      <c r="L3664" t="s">
        <v>14966</v>
      </c>
      <c r="M3664" t="s">
        <v>14967</v>
      </c>
    </row>
    <row r="3665" spans="1:13">
      <c r="A3665">
        <v>3664</v>
      </c>
      <c r="B3665">
        <f>"080"</f>
        <v>0</v>
      </c>
      <c r="C3665" t="s">
        <v>14807</v>
      </c>
      <c r="D3665">
        <v>2024</v>
      </c>
      <c r="E3665" t="s">
        <v>188</v>
      </c>
      <c r="F3665" t="s">
        <v>15</v>
      </c>
      <c r="G3665" t="s">
        <v>16</v>
      </c>
      <c r="H3665" t="s">
        <v>17</v>
      </c>
      <c r="I3665" t="s">
        <v>18</v>
      </c>
      <c r="J3665" t="s">
        <v>14968</v>
      </c>
      <c r="K3665" t="s">
        <v>14969</v>
      </c>
      <c r="L3665" t="s">
        <v>14970</v>
      </c>
      <c r="M3665" t="s">
        <v>14971</v>
      </c>
    </row>
    <row r="3666" spans="1:13">
      <c r="A3666">
        <v>3665</v>
      </c>
      <c r="B3666">
        <f>"080"</f>
        <v>0</v>
      </c>
      <c r="C3666" t="s">
        <v>14807</v>
      </c>
      <c r="D3666">
        <v>2024</v>
      </c>
      <c r="E3666" t="s">
        <v>193</v>
      </c>
      <c r="F3666" t="s">
        <v>15</v>
      </c>
      <c r="G3666" t="s">
        <v>16</v>
      </c>
      <c r="H3666" t="s">
        <v>17</v>
      </c>
      <c r="I3666" t="s">
        <v>18</v>
      </c>
      <c r="J3666" t="s">
        <v>14972</v>
      </c>
      <c r="K3666" t="s">
        <v>14973</v>
      </c>
      <c r="L3666" t="s">
        <v>14974</v>
      </c>
      <c r="M3666" t="s">
        <v>14975</v>
      </c>
    </row>
    <row r="3667" spans="1:13">
      <c r="A3667">
        <v>3666</v>
      </c>
      <c r="B3667">
        <f>"080"</f>
        <v>0</v>
      </c>
      <c r="C3667" t="s">
        <v>14807</v>
      </c>
      <c r="D3667">
        <v>2024</v>
      </c>
      <c r="E3667" t="s">
        <v>203</v>
      </c>
      <c r="F3667" t="s">
        <v>15</v>
      </c>
      <c r="G3667" t="s">
        <v>16</v>
      </c>
      <c r="H3667" t="s">
        <v>17</v>
      </c>
      <c r="I3667" t="s">
        <v>18</v>
      </c>
      <c r="J3667" t="s">
        <v>14976</v>
      </c>
      <c r="K3667" t="s">
        <v>14977</v>
      </c>
      <c r="L3667" t="s">
        <v>14978</v>
      </c>
      <c r="M3667" t="s">
        <v>14979</v>
      </c>
    </row>
    <row r="3668" spans="1:13">
      <c r="A3668">
        <v>3667</v>
      </c>
      <c r="B3668">
        <f>"080"</f>
        <v>0</v>
      </c>
      <c r="C3668" t="s">
        <v>14807</v>
      </c>
      <c r="D3668">
        <v>2024</v>
      </c>
      <c r="E3668" t="s">
        <v>389</v>
      </c>
      <c r="F3668" t="s">
        <v>15</v>
      </c>
      <c r="G3668" t="s">
        <v>16</v>
      </c>
      <c r="H3668" t="s">
        <v>17</v>
      </c>
      <c r="I3668" t="s">
        <v>18</v>
      </c>
      <c r="J3668" t="s">
        <v>14980</v>
      </c>
      <c r="K3668" t="s">
        <v>14981</v>
      </c>
      <c r="L3668" t="s">
        <v>732</v>
      </c>
      <c r="M3668" t="s">
        <v>14982</v>
      </c>
    </row>
    <row r="3669" spans="1:13">
      <c r="A3669">
        <v>3668</v>
      </c>
      <c r="B3669">
        <f>"080"</f>
        <v>0</v>
      </c>
      <c r="C3669" t="s">
        <v>14807</v>
      </c>
      <c r="D3669">
        <v>2024</v>
      </c>
      <c r="E3669" t="s">
        <v>394</v>
      </c>
      <c r="F3669" t="s">
        <v>15</v>
      </c>
      <c r="G3669" t="s">
        <v>16</v>
      </c>
      <c r="H3669" t="s">
        <v>17</v>
      </c>
      <c r="I3669" t="s">
        <v>18</v>
      </c>
      <c r="J3669" t="s">
        <v>14983</v>
      </c>
      <c r="K3669" t="s">
        <v>14984</v>
      </c>
      <c r="L3669" t="s">
        <v>14985</v>
      </c>
      <c r="M3669" t="s">
        <v>14986</v>
      </c>
    </row>
    <row r="3670" spans="1:13">
      <c r="A3670">
        <v>3669</v>
      </c>
      <c r="B3670">
        <f>"080"</f>
        <v>0</v>
      </c>
      <c r="C3670" t="s">
        <v>14807</v>
      </c>
      <c r="D3670">
        <v>2024</v>
      </c>
      <c r="E3670" t="s">
        <v>208</v>
      </c>
      <c r="F3670" t="s">
        <v>15</v>
      </c>
      <c r="G3670" t="s">
        <v>16</v>
      </c>
      <c r="H3670" t="s">
        <v>17</v>
      </c>
      <c r="I3670" t="s">
        <v>18</v>
      </c>
      <c r="J3670" t="s">
        <v>14987</v>
      </c>
      <c r="K3670" t="s">
        <v>14988</v>
      </c>
      <c r="L3670" t="s">
        <v>14989</v>
      </c>
      <c r="M3670" t="s">
        <v>14990</v>
      </c>
    </row>
    <row r="3671" spans="1:13">
      <c r="A3671">
        <v>3670</v>
      </c>
      <c r="B3671">
        <f>"080"</f>
        <v>0</v>
      </c>
      <c r="C3671" t="s">
        <v>14807</v>
      </c>
      <c r="D3671">
        <v>2024</v>
      </c>
      <c r="E3671" t="s">
        <v>213</v>
      </c>
      <c r="F3671" t="s">
        <v>15</v>
      </c>
      <c r="G3671" t="s">
        <v>16</v>
      </c>
      <c r="H3671" t="s">
        <v>17</v>
      </c>
      <c r="I3671" t="s">
        <v>18</v>
      </c>
      <c r="J3671" t="s">
        <v>14991</v>
      </c>
      <c r="K3671" t="s">
        <v>14992</v>
      </c>
      <c r="L3671" t="s">
        <v>14993</v>
      </c>
      <c r="M3671" t="s">
        <v>14994</v>
      </c>
    </row>
    <row r="3672" spans="1:13">
      <c r="A3672">
        <v>3671</v>
      </c>
      <c r="B3672">
        <f>"080"</f>
        <v>0</v>
      </c>
      <c r="C3672" t="s">
        <v>14807</v>
      </c>
      <c r="D3672">
        <v>2024</v>
      </c>
      <c r="E3672" t="s">
        <v>615</v>
      </c>
      <c r="F3672" t="s">
        <v>15</v>
      </c>
      <c r="G3672" t="s">
        <v>16</v>
      </c>
      <c r="H3672" t="s">
        <v>17</v>
      </c>
      <c r="I3672" t="s">
        <v>18</v>
      </c>
      <c r="J3672" t="s">
        <v>14995</v>
      </c>
      <c r="K3672" t="s">
        <v>14996</v>
      </c>
      <c r="L3672" t="s">
        <v>8388</v>
      </c>
      <c r="M3672" t="s">
        <v>14997</v>
      </c>
    </row>
    <row r="3673" spans="1:13">
      <c r="A3673">
        <v>3672</v>
      </c>
      <c r="B3673">
        <f>"080"</f>
        <v>0</v>
      </c>
      <c r="C3673" t="s">
        <v>14807</v>
      </c>
      <c r="D3673">
        <v>2024</v>
      </c>
      <c r="E3673" t="s">
        <v>218</v>
      </c>
      <c r="F3673" t="s">
        <v>15</v>
      </c>
      <c r="G3673" t="s">
        <v>16</v>
      </c>
      <c r="H3673" t="s">
        <v>17</v>
      </c>
      <c r="I3673" t="s">
        <v>18</v>
      </c>
      <c r="J3673" t="s">
        <v>14998</v>
      </c>
      <c r="K3673" t="s">
        <v>14999</v>
      </c>
      <c r="L3673" t="s">
        <v>15000</v>
      </c>
      <c r="M3673" t="s">
        <v>15001</v>
      </c>
    </row>
    <row r="3674" spans="1:13">
      <c r="A3674">
        <v>3673</v>
      </c>
      <c r="B3674">
        <f>"080"</f>
        <v>0</v>
      </c>
      <c r="C3674" t="s">
        <v>14807</v>
      </c>
      <c r="D3674">
        <v>2024</v>
      </c>
      <c r="E3674" t="s">
        <v>403</v>
      </c>
      <c r="F3674" t="s">
        <v>15</v>
      </c>
      <c r="G3674" t="s">
        <v>16</v>
      </c>
      <c r="H3674" t="s">
        <v>17</v>
      </c>
      <c r="I3674" t="s">
        <v>18</v>
      </c>
      <c r="J3674" t="s">
        <v>15002</v>
      </c>
      <c r="K3674" t="s">
        <v>15003</v>
      </c>
      <c r="L3674" t="s">
        <v>15004</v>
      </c>
      <c r="M3674" t="s">
        <v>15005</v>
      </c>
    </row>
    <row r="3675" spans="1:13">
      <c r="A3675">
        <v>3674</v>
      </c>
      <c r="B3675">
        <f>"080"</f>
        <v>0</v>
      </c>
      <c r="C3675" t="s">
        <v>14807</v>
      </c>
      <c r="D3675">
        <v>2024</v>
      </c>
      <c r="E3675" t="s">
        <v>408</v>
      </c>
      <c r="F3675" t="s">
        <v>15</v>
      </c>
      <c r="G3675" t="s">
        <v>16</v>
      </c>
      <c r="H3675" t="s">
        <v>17</v>
      </c>
      <c r="I3675" t="s">
        <v>18</v>
      </c>
      <c r="J3675" t="s">
        <v>15006</v>
      </c>
      <c r="K3675" t="s">
        <v>15007</v>
      </c>
      <c r="L3675" t="s">
        <v>15008</v>
      </c>
      <c r="M3675" t="s">
        <v>15009</v>
      </c>
    </row>
    <row r="3676" spans="1:13">
      <c r="A3676">
        <v>3675</v>
      </c>
      <c r="B3676">
        <f>"080"</f>
        <v>0</v>
      </c>
      <c r="C3676" t="s">
        <v>14807</v>
      </c>
      <c r="D3676">
        <v>2024</v>
      </c>
      <c r="E3676" t="s">
        <v>413</v>
      </c>
      <c r="F3676" t="s">
        <v>15</v>
      </c>
      <c r="G3676" t="s">
        <v>16</v>
      </c>
      <c r="H3676" t="s">
        <v>17</v>
      </c>
      <c r="I3676" t="s">
        <v>18</v>
      </c>
      <c r="J3676" t="s">
        <v>15010</v>
      </c>
      <c r="K3676" t="s">
        <v>15011</v>
      </c>
      <c r="L3676" t="s">
        <v>15012</v>
      </c>
      <c r="M3676" t="s">
        <v>15013</v>
      </c>
    </row>
    <row r="3677" spans="1:13">
      <c r="A3677">
        <v>3676</v>
      </c>
      <c r="B3677">
        <f>"080"</f>
        <v>0</v>
      </c>
      <c r="C3677" t="s">
        <v>14807</v>
      </c>
      <c r="D3677">
        <v>2024</v>
      </c>
      <c r="E3677" t="s">
        <v>223</v>
      </c>
      <c r="F3677" t="s">
        <v>15</v>
      </c>
      <c r="G3677" t="s">
        <v>16</v>
      </c>
      <c r="H3677" t="s">
        <v>17</v>
      </c>
      <c r="I3677" t="s">
        <v>18</v>
      </c>
      <c r="J3677" t="s">
        <v>15014</v>
      </c>
      <c r="K3677" t="s">
        <v>15015</v>
      </c>
      <c r="L3677" t="s">
        <v>15016</v>
      </c>
      <c r="M3677" t="s">
        <v>15017</v>
      </c>
    </row>
    <row r="3678" spans="1:13">
      <c r="A3678">
        <v>3677</v>
      </c>
      <c r="B3678">
        <f>"080"</f>
        <v>0</v>
      </c>
      <c r="C3678" t="s">
        <v>14807</v>
      </c>
      <c r="D3678">
        <v>2024</v>
      </c>
      <c r="E3678" t="s">
        <v>303</v>
      </c>
      <c r="F3678" t="s">
        <v>15</v>
      </c>
      <c r="G3678" t="s">
        <v>16</v>
      </c>
      <c r="H3678" t="s">
        <v>17</v>
      </c>
      <c r="I3678" t="s">
        <v>18</v>
      </c>
      <c r="J3678" t="s">
        <v>15018</v>
      </c>
      <c r="K3678" t="s">
        <v>15019</v>
      </c>
      <c r="L3678" t="s">
        <v>15020</v>
      </c>
      <c r="M3678" t="s">
        <v>15021</v>
      </c>
    </row>
    <row r="3679" spans="1:13">
      <c r="A3679">
        <v>3678</v>
      </c>
      <c r="B3679">
        <f>"080"</f>
        <v>0</v>
      </c>
      <c r="C3679" t="s">
        <v>14807</v>
      </c>
      <c r="D3679">
        <v>2024</v>
      </c>
      <c r="E3679" t="s">
        <v>692</v>
      </c>
      <c r="F3679" t="s">
        <v>15</v>
      </c>
      <c r="G3679" t="s">
        <v>16</v>
      </c>
      <c r="H3679" t="s">
        <v>17</v>
      </c>
      <c r="I3679" t="s">
        <v>18</v>
      </c>
      <c r="J3679" t="s">
        <v>15022</v>
      </c>
      <c r="K3679" t="s">
        <v>15023</v>
      </c>
      <c r="L3679" t="s">
        <v>15024</v>
      </c>
      <c r="M3679" t="s">
        <v>15025</v>
      </c>
    </row>
    <row r="3680" spans="1:13">
      <c r="A3680">
        <v>3679</v>
      </c>
      <c r="B3680">
        <f>"080"</f>
        <v>0</v>
      </c>
      <c r="C3680" t="s">
        <v>14807</v>
      </c>
      <c r="D3680">
        <v>2024</v>
      </c>
      <c r="E3680" t="s">
        <v>14</v>
      </c>
      <c r="F3680" t="s">
        <v>15</v>
      </c>
      <c r="G3680" t="s">
        <v>16</v>
      </c>
      <c r="H3680" t="s">
        <v>17</v>
      </c>
      <c r="I3680" t="s">
        <v>18</v>
      </c>
      <c r="J3680" t="s">
        <v>15026</v>
      </c>
      <c r="K3680" t="s">
        <v>15027</v>
      </c>
      <c r="L3680" t="s">
        <v>15028</v>
      </c>
      <c r="M3680" t="s">
        <v>15029</v>
      </c>
    </row>
    <row r="3681" spans="1:13">
      <c r="A3681">
        <v>3680</v>
      </c>
      <c r="B3681">
        <f>"080"</f>
        <v>0</v>
      </c>
      <c r="C3681" t="s">
        <v>14807</v>
      </c>
      <c r="D3681">
        <v>2024</v>
      </c>
      <c r="E3681" t="s">
        <v>1759</v>
      </c>
      <c r="F3681" t="s">
        <v>15</v>
      </c>
      <c r="G3681" t="s">
        <v>16</v>
      </c>
      <c r="H3681" t="s">
        <v>17</v>
      </c>
      <c r="I3681" t="s">
        <v>18</v>
      </c>
      <c r="J3681" t="s">
        <v>15030</v>
      </c>
      <c r="K3681" t="s">
        <v>15031</v>
      </c>
      <c r="L3681" t="s">
        <v>15032</v>
      </c>
      <c r="M3681" t="s">
        <v>15033</v>
      </c>
    </row>
    <row r="3682" spans="1:13">
      <c r="A3682">
        <v>3681</v>
      </c>
      <c r="B3682">
        <f>"080"</f>
        <v>0</v>
      </c>
      <c r="C3682" t="s">
        <v>14807</v>
      </c>
      <c r="D3682">
        <v>2024</v>
      </c>
      <c r="E3682" t="s">
        <v>384</v>
      </c>
      <c r="F3682" t="s">
        <v>15</v>
      </c>
      <c r="G3682" t="s">
        <v>16</v>
      </c>
      <c r="H3682" t="s">
        <v>17</v>
      </c>
      <c r="I3682" t="s">
        <v>18</v>
      </c>
      <c r="J3682" t="s">
        <v>15034</v>
      </c>
      <c r="K3682" t="s">
        <v>15035</v>
      </c>
      <c r="L3682" t="s">
        <v>15036</v>
      </c>
      <c r="M3682" t="s">
        <v>15037</v>
      </c>
    </row>
    <row r="3683" spans="1:13">
      <c r="A3683">
        <v>3682</v>
      </c>
      <c r="B3683">
        <f>"087"</f>
        <v>0</v>
      </c>
      <c r="C3683" t="s">
        <v>15038</v>
      </c>
      <c r="D3683">
        <v>2024</v>
      </c>
      <c r="E3683" t="s">
        <v>419</v>
      </c>
      <c r="F3683" t="s">
        <v>15</v>
      </c>
      <c r="G3683" t="s">
        <v>16</v>
      </c>
      <c r="H3683" t="s">
        <v>17</v>
      </c>
      <c r="I3683" t="s">
        <v>18</v>
      </c>
      <c r="J3683" t="s">
        <v>15039</v>
      </c>
      <c r="K3683" t="s">
        <v>15040</v>
      </c>
      <c r="L3683" t="s">
        <v>15041</v>
      </c>
      <c r="M3683" t="s">
        <v>15042</v>
      </c>
    </row>
    <row r="3684" spans="1:13">
      <c r="A3684">
        <v>3683</v>
      </c>
      <c r="B3684">
        <f>"087"</f>
        <v>0</v>
      </c>
      <c r="C3684" t="s">
        <v>15038</v>
      </c>
      <c r="D3684">
        <v>2024</v>
      </c>
      <c r="E3684" t="s">
        <v>14</v>
      </c>
      <c r="F3684" t="s">
        <v>15</v>
      </c>
      <c r="G3684" t="s">
        <v>16</v>
      </c>
      <c r="H3684" t="s">
        <v>17</v>
      </c>
      <c r="I3684" t="s">
        <v>18</v>
      </c>
      <c r="J3684" t="s">
        <v>15043</v>
      </c>
      <c r="K3684" t="s">
        <v>15044</v>
      </c>
      <c r="L3684" t="s">
        <v>15045</v>
      </c>
      <c r="M3684" t="s">
        <v>15046</v>
      </c>
    </row>
    <row r="3685" spans="1:13">
      <c r="A3685">
        <v>3684</v>
      </c>
      <c r="B3685">
        <f>"087"</f>
        <v>0</v>
      </c>
      <c r="C3685" t="s">
        <v>15038</v>
      </c>
      <c r="D3685">
        <v>2024</v>
      </c>
      <c r="E3685" t="s">
        <v>23</v>
      </c>
      <c r="F3685" t="s">
        <v>15</v>
      </c>
      <c r="G3685" t="s">
        <v>16</v>
      </c>
      <c r="H3685" t="s">
        <v>17</v>
      </c>
      <c r="I3685" t="s">
        <v>18</v>
      </c>
      <c r="J3685" t="s">
        <v>15047</v>
      </c>
      <c r="K3685" t="s">
        <v>15048</v>
      </c>
      <c r="L3685" t="s">
        <v>15049</v>
      </c>
      <c r="M3685" t="s">
        <v>15050</v>
      </c>
    </row>
    <row r="3686" spans="1:13">
      <c r="A3686">
        <v>3685</v>
      </c>
      <c r="B3686">
        <f>"087"</f>
        <v>0</v>
      </c>
      <c r="C3686" t="s">
        <v>15038</v>
      </c>
      <c r="D3686">
        <v>2024</v>
      </c>
      <c r="E3686" t="s">
        <v>58</v>
      </c>
      <c r="F3686" t="s">
        <v>15</v>
      </c>
      <c r="G3686" t="s">
        <v>16</v>
      </c>
      <c r="H3686" t="s">
        <v>17</v>
      </c>
      <c r="I3686" t="s">
        <v>18</v>
      </c>
      <c r="J3686" t="s">
        <v>15051</v>
      </c>
      <c r="K3686" t="s">
        <v>15052</v>
      </c>
      <c r="L3686" t="s">
        <v>15053</v>
      </c>
      <c r="M3686" t="s">
        <v>15054</v>
      </c>
    </row>
    <row r="3687" spans="1:13">
      <c r="A3687">
        <v>3686</v>
      </c>
      <c r="B3687">
        <f>"087"</f>
        <v>0</v>
      </c>
      <c r="C3687" t="s">
        <v>15038</v>
      </c>
      <c r="D3687">
        <v>2024</v>
      </c>
      <c r="E3687" t="s">
        <v>98</v>
      </c>
      <c r="F3687" t="s">
        <v>15</v>
      </c>
      <c r="G3687" t="s">
        <v>16</v>
      </c>
      <c r="H3687" t="s">
        <v>17</v>
      </c>
      <c r="I3687" t="s">
        <v>18</v>
      </c>
      <c r="J3687" t="s">
        <v>15055</v>
      </c>
      <c r="K3687" t="s">
        <v>15056</v>
      </c>
      <c r="L3687" t="s">
        <v>15057</v>
      </c>
      <c r="M3687" t="s">
        <v>15058</v>
      </c>
    </row>
    <row r="3688" spans="1:13">
      <c r="A3688">
        <v>3687</v>
      </c>
      <c r="B3688">
        <f>"087"</f>
        <v>0</v>
      </c>
      <c r="C3688" t="s">
        <v>15038</v>
      </c>
      <c r="D3688">
        <v>2024</v>
      </c>
      <c r="E3688" t="s">
        <v>138</v>
      </c>
      <c r="F3688" t="s">
        <v>15</v>
      </c>
      <c r="G3688" t="s">
        <v>16</v>
      </c>
      <c r="H3688" t="s">
        <v>17</v>
      </c>
      <c r="I3688" t="s">
        <v>18</v>
      </c>
      <c r="J3688" t="s">
        <v>15059</v>
      </c>
      <c r="K3688" t="s">
        <v>15060</v>
      </c>
      <c r="L3688" t="s">
        <v>15061</v>
      </c>
      <c r="M3688" t="s">
        <v>15062</v>
      </c>
    </row>
    <row r="3689" spans="1:13">
      <c r="A3689">
        <v>3688</v>
      </c>
      <c r="B3689">
        <f>"087"</f>
        <v>0</v>
      </c>
      <c r="C3689" t="s">
        <v>15038</v>
      </c>
      <c r="D3689">
        <v>2024</v>
      </c>
      <c r="E3689" t="s">
        <v>183</v>
      </c>
      <c r="F3689" t="s">
        <v>15</v>
      </c>
      <c r="G3689" t="s">
        <v>16</v>
      </c>
      <c r="H3689" t="s">
        <v>17</v>
      </c>
      <c r="I3689" t="s">
        <v>18</v>
      </c>
      <c r="J3689" t="s">
        <v>15063</v>
      </c>
      <c r="K3689" t="s">
        <v>15064</v>
      </c>
      <c r="L3689" t="s">
        <v>15065</v>
      </c>
      <c r="M3689" t="s">
        <v>15066</v>
      </c>
    </row>
    <row r="3690" spans="1:13">
      <c r="A3690">
        <v>3689</v>
      </c>
      <c r="B3690">
        <f>"087"</f>
        <v>0</v>
      </c>
      <c r="C3690" t="s">
        <v>15038</v>
      </c>
      <c r="D3690">
        <v>2024</v>
      </c>
      <c r="E3690" t="s">
        <v>303</v>
      </c>
      <c r="F3690" t="s">
        <v>378</v>
      </c>
      <c r="G3690" t="s">
        <v>379</v>
      </c>
      <c r="H3690" t="s">
        <v>17</v>
      </c>
      <c r="I3690" t="s">
        <v>18</v>
      </c>
      <c r="J3690" t="s">
        <v>15067</v>
      </c>
      <c r="K3690" t="s">
        <v>15068</v>
      </c>
      <c r="L3690" t="s">
        <v>15069</v>
      </c>
      <c r="M3690" t="s">
        <v>15070</v>
      </c>
    </row>
    <row r="3691" spans="1:13">
      <c r="A3691">
        <v>3690</v>
      </c>
      <c r="B3691">
        <f>"087"</f>
        <v>0</v>
      </c>
      <c r="C3691" t="s">
        <v>15038</v>
      </c>
      <c r="D3691">
        <v>2024</v>
      </c>
      <c r="E3691" t="s">
        <v>692</v>
      </c>
      <c r="F3691" t="s">
        <v>378</v>
      </c>
      <c r="G3691" t="s">
        <v>379</v>
      </c>
      <c r="H3691" t="s">
        <v>17</v>
      </c>
      <c r="I3691" t="s">
        <v>18</v>
      </c>
      <c r="J3691" t="s">
        <v>15071</v>
      </c>
      <c r="K3691" t="s">
        <v>15072</v>
      </c>
      <c r="L3691" t="s">
        <v>15073</v>
      </c>
      <c r="M3691" t="s">
        <v>15074</v>
      </c>
    </row>
    <row r="3692" spans="1:13">
      <c r="A3692">
        <v>3691</v>
      </c>
      <c r="B3692">
        <f>"088"</f>
        <v>0</v>
      </c>
      <c r="C3692" t="s">
        <v>15075</v>
      </c>
      <c r="D3692">
        <v>2024</v>
      </c>
      <c r="E3692" t="s">
        <v>419</v>
      </c>
      <c r="F3692" t="s">
        <v>15</v>
      </c>
      <c r="G3692" t="s">
        <v>16</v>
      </c>
      <c r="H3692" t="s">
        <v>17</v>
      </c>
      <c r="I3692" t="s">
        <v>18</v>
      </c>
      <c r="J3692" t="s">
        <v>15076</v>
      </c>
      <c r="K3692" t="s">
        <v>15077</v>
      </c>
      <c r="L3692" t="s">
        <v>15078</v>
      </c>
      <c r="M3692" t="s">
        <v>15079</v>
      </c>
    </row>
    <row r="3693" spans="1:13">
      <c r="A3693">
        <v>3692</v>
      </c>
      <c r="B3693">
        <f>"088"</f>
        <v>0</v>
      </c>
      <c r="C3693" t="s">
        <v>15075</v>
      </c>
      <c r="D3693">
        <v>2024</v>
      </c>
      <c r="E3693" t="s">
        <v>58</v>
      </c>
      <c r="F3693" t="s">
        <v>15</v>
      </c>
      <c r="G3693" t="s">
        <v>16</v>
      </c>
      <c r="H3693" t="s">
        <v>17</v>
      </c>
      <c r="I3693" t="s">
        <v>18</v>
      </c>
      <c r="J3693" t="s">
        <v>15080</v>
      </c>
      <c r="K3693" t="s">
        <v>15081</v>
      </c>
      <c r="L3693" t="s">
        <v>15082</v>
      </c>
      <c r="M3693" t="s">
        <v>15083</v>
      </c>
    </row>
    <row r="3694" spans="1:13">
      <c r="A3694">
        <v>3693</v>
      </c>
      <c r="B3694">
        <f>"088"</f>
        <v>0</v>
      </c>
      <c r="C3694" t="s">
        <v>15075</v>
      </c>
      <c r="D3694">
        <v>2024</v>
      </c>
      <c r="E3694" t="s">
        <v>98</v>
      </c>
      <c r="F3694" t="s">
        <v>15</v>
      </c>
      <c r="G3694" t="s">
        <v>16</v>
      </c>
      <c r="H3694" t="s">
        <v>17</v>
      </c>
      <c r="I3694" t="s">
        <v>18</v>
      </c>
      <c r="J3694" t="s">
        <v>15084</v>
      </c>
      <c r="K3694" t="s">
        <v>15085</v>
      </c>
      <c r="L3694" t="s">
        <v>15086</v>
      </c>
      <c r="M3694" t="s">
        <v>15087</v>
      </c>
    </row>
    <row r="3695" spans="1:13">
      <c r="A3695">
        <v>3694</v>
      </c>
      <c r="B3695">
        <f>"065"</f>
        <v>0</v>
      </c>
      <c r="C3695" t="s">
        <v>15088</v>
      </c>
      <c r="D3695">
        <v>2024</v>
      </c>
      <c r="E3695" t="s">
        <v>14</v>
      </c>
      <c r="F3695" t="s">
        <v>15</v>
      </c>
      <c r="G3695" t="s">
        <v>16</v>
      </c>
      <c r="H3695" t="s">
        <v>17</v>
      </c>
      <c r="I3695" t="s">
        <v>18</v>
      </c>
      <c r="J3695" t="s">
        <v>15089</v>
      </c>
      <c r="K3695" t="s">
        <v>15090</v>
      </c>
      <c r="L3695" t="s">
        <v>15091</v>
      </c>
      <c r="M3695" t="s">
        <v>15092</v>
      </c>
    </row>
    <row r="3696" spans="1:13">
      <c r="A3696">
        <v>3695</v>
      </c>
      <c r="B3696">
        <f>"065"</f>
        <v>0</v>
      </c>
      <c r="C3696" t="s">
        <v>15088</v>
      </c>
      <c r="D3696">
        <v>2024</v>
      </c>
      <c r="E3696" t="s">
        <v>23</v>
      </c>
      <c r="F3696" t="s">
        <v>15</v>
      </c>
      <c r="G3696" t="s">
        <v>16</v>
      </c>
      <c r="H3696" t="s">
        <v>17</v>
      </c>
      <c r="I3696" t="s">
        <v>18</v>
      </c>
      <c r="J3696" t="s">
        <v>15093</v>
      </c>
      <c r="K3696" t="s">
        <v>15094</v>
      </c>
      <c r="L3696" t="s">
        <v>15095</v>
      </c>
      <c r="M3696" t="s">
        <v>15096</v>
      </c>
    </row>
    <row r="3697" spans="1:13">
      <c r="A3697">
        <v>3696</v>
      </c>
      <c r="B3697">
        <f>"065"</f>
        <v>0</v>
      </c>
      <c r="C3697" t="s">
        <v>15088</v>
      </c>
      <c r="D3697">
        <v>2024</v>
      </c>
      <c r="E3697" t="s">
        <v>28</v>
      </c>
      <c r="F3697" t="s">
        <v>15</v>
      </c>
      <c r="G3697" t="s">
        <v>16</v>
      </c>
      <c r="H3697" t="s">
        <v>17</v>
      </c>
      <c r="I3697" t="s">
        <v>18</v>
      </c>
      <c r="J3697" t="s">
        <v>15097</v>
      </c>
      <c r="K3697" t="s">
        <v>15098</v>
      </c>
      <c r="L3697" t="s">
        <v>15099</v>
      </c>
      <c r="M3697" t="s">
        <v>15100</v>
      </c>
    </row>
    <row r="3698" spans="1:13">
      <c r="A3698">
        <v>3697</v>
      </c>
      <c r="B3698">
        <f>"065"</f>
        <v>0</v>
      </c>
      <c r="C3698" t="s">
        <v>15088</v>
      </c>
      <c r="D3698">
        <v>2024</v>
      </c>
      <c r="E3698" t="s">
        <v>33</v>
      </c>
      <c r="F3698" t="s">
        <v>15</v>
      </c>
      <c r="G3698" t="s">
        <v>16</v>
      </c>
      <c r="H3698" t="s">
        <v>17</v>
      </c>
      <c r="I3698" t="s">
        <v>18</v>
      </c>
      <c r="J3698" t="s">
        <v>15101</v>
      </c>
      <c r="K3698" t="s">
        <v>15102</v>
      </c>
      <c r="L3698" t="s">
        <v>15103</v>
      </c>
      <c r="M3698" t="s">
        <v>15104</v>
      </c>
    </row>
    <row r="3699" spans="1:13">
      <c r="A3699">
        <v>3698</v>
      </c>
      <c r="B3699">
        <f>"065"</f>
        <v>0</v>
      </c>
      <c r="C3699" t="s">
        <v>15088</v>
      </c>
      <c r="D3699">
        <v>2024</v>
      </c>
      <c r="E3699" t="s">
        <v>38</v>
      </c>
      <c r="F3699" t="s">
        <v>15</v>
      </c>
      <c r="G3699" t="s">
        <v>16</v>
      </c>
      <c r="H3699" t="s">
        <v>17</v>
      </c>
      <c r="I3699" t="s">
        <v>18</v>
      </c>
      <c r="J3699" t="s">
        <v>15105</v>
      </c>
      <c r="K3699" t="s">
        <v>15106</v>
      </c>
      <c r="L3699" t="s">
        <v>15107</v>
      </c>
      <c r="M3699" t="s">
        <v>15108</v>
      </c>
    </row>
    <row r="3700" spans="1:13">
      <c r="A3700">
        <v>3699</v>
      </c>
      <c r="B3700">
        <f>"065"</f>
        <v>0</v>
      </c>
      <c r="C3700" t="s">
        <v>15088</v>
      </c>
      <c r="D3700">
        <v>2024</v>
      </c>
      <c r="E3700" t="s">
        <v>377</v>
      </c>
      <c r="F3700" t="s">
        <v>15</v>
      </c>
      <c r="G3700" t="s">
        <v>16</v>
      </c>
      <c r="H3700" t="s">
        <v>17</v>
      </c>
      <c r="I3700" t="s">
        <v>18</v>
      </c>
      <c r="J3700" t="s">
        <v>15109</v>
      </c>
      <c r="K3700" t="s">
        <v>15110</v>
      </c>
      <c r="L3700" t="s">
        <v>15111</v>
      </c>
      <c r="M3700" t="s">
        <v>15112</v>
      </c>
    </row>
    <row r="3701" spans="1:13">
      <c r="A3701">
        <v>3700</v>
      </c>
      <c r="B3701">
        <f>"065"</f>
        <v>0</v>
      </c>
      <c r="C3701" t="s">
        <v>15088</v>
      </c>
      <c r="D3701">
        <v>2024</v>
      </c>
      <c r="E3701" t="s">
        <v>53</v>
      </c>
      <c r="F3701" t="s">
        <v>15</v>
      </c>
      <c r="G3701" t="s">
        <v>16</v>
      </c>
      <c r="H3701" t="s">
        <v>17</v>
      </c>
      <c r="I3701" t="s">
        <v>18</v>
      </c>
      <c r="J3701" t="s">
        <v>15113</v>
      </c>
      <c r="K3701" t="s">
        <v>15114</v>
      </c>
      <c r="L3701" t="s">
        <v>15115</v>
      </c>
      <c r="M3701" t="s">
        <v>15116</v>
      </c>
    </row>
    <row r="3702" spans="1:13">
      <c r="A3702">
        <v>3701</v>
      </c>
      <c r="B3702">
        <f>"065"</f>
        <v>0</v>
      </c>
      <c r="C3702" t="s">
        <v>15088</v>
      </c>
      <c r="D3702">
        <v>2024</v>
      </c>
      <c r="E3702" t="s">
        <v>456</v>
      </c>
      <c r="F3702" t="s">
        <v>15</v>
      </c>
      <c r="G3702" t="s">
        <v>16</v>
      </c>
      <c r="H3702" t="s">
        <v>17</v>
      </c>
      <c r="I3702" t="s">
        <v>18</v>
      </c>
      <c r="J3702" t="s">
        <v>15117</v>
      </c>
      <c r="K3702" t="s">
        <v>15118</v>
      </c>
      <c r="L3702" t="s">
        <v>15119</v>
      </c>
      <c r="M3702" t="s">
        <v>15120</v>
      </c>
    </row>
    <row r="3703" spans="1:13">
      <c r="A3703">
        <v>3702</v>
      </c>
      <c r="B3703">
        <f>"065"</f>
        <v>0</v>
      </c>
      <c r="C3703" t="s">
        <v>15088</v>
      </c>
      <c r="D3703">
        <v>2024</v>
      </c>
      <c r="E3703" t="s">
        <v>58</v>
      </c>
      <c r="F3703" t="s">
        <v>15</v>
      </c>
      <c r="G3703" t="s">
        <v>16</v>
      </c>
      <c r="H3703" t="s">
        <v>17</v>
      </c>
      <c r="I3703" t="s">
        <v>18</v>
      </c>
      <c r="J3703" t="s">
        <v>15121</v>
      </c>
      <c r="K3703" t="s">
        <v>15122</v>
      </c>
      <c r="L3703" t="s">
        <v>15123</v>
      </c>
      <c r="M3703" t="s">
        <v>15124</v>
      </c>
    </row>
    <row r="3704" spans="1:13">
      <c r="A3704">
        <v>3703</v>
      </c>
      <c r="B3704">
        <f>"065"</f>
        <v>0</v>
      </c>
      <c r="C3704" t="s">
        <v>15088</v>
      </c>
      <c r="D3704">
        <v>2024</v>
      </c>
      <c r="E3704" t="s">
        <v>78</v>
      </c>
      <c r="F3704" t="s">
        <v>15</v>
      </c>
      <c r="G3704" t="s">
        <v>16</v>
      </c>
      <c r="H3704" t="s">
        <v>17</v>
      </c>
      <c r="I3704" t="s">
        <v>18</v>
      </c>
      <c r="J3704" t="s">
        <v>15125</v>
      </c>
      <c r="K3704" t="s">
        <v>15126</v>
      </c>
      <c r="L3704" t="s">
        <v>15127</v>
      </c>
      <c r="M3704" t="s">
        <v>15128</v>
      </c>
    </row>
    <row r="3705" spans="1:13">
      <c r="A3705">
        <v>3704</v>
      </c>
      <c r="B3705">
        <f>"065"</f>
        <v>0</v>
      </c>
      <c r="C3705" t="s">
        <v>15088</v>
      </c>
      <c r="D3705">
        <v>2024</v>
      </c>
      <c r="E3705" t="s">
        <v>473</v>
      </c>
      <c r="F3705" t="s">
        <v>15</v>
      </c>
      <c r="G3705" t="s">
        <v>16</v>
      </c>
      <c r="H3705" t="s">
        <v>17</v>
      </c>
      <c r="I3705" t="s">
        <v>18</v>
      </c>
      <c r="J3705" t="s">
        <v>15129</v>
      </c>
      <c r="K3705" t="s">
        <v>15130</v>
      </c>
      <c r="L3705" t="s">
        <v>15131</v>
      </c>
      <c r="M3705" t="s">
        <v>15132</v>
      </c>
    </row>
    <row r="3706" spans="1:13">
      <c r="A3706">
        <v>3705</v>
      </c>
      <c r="B3706">
        <f>"065"</f>
        <v>0</v>
      </c>
      <c r="C3706" t="s">
        <v>15088</v>
      </c>
      <c r="D3706">
        <v>2024</v>
      </c>
      <c r="E3706" t="s">
        <v>478</v>
      </c>
      <c r="F3706" t="s">
        <v>15</v>
      </c>
      <c r="G3706" t="s">
        <v>16</v>
      </c>
      <c r="H3706" t="s">
        <v>17</v>
      </c>
      <c r="I3706" t="s">
        <v>18</v>
      </c>
      <c r="J3706" t="s">
        <v>15133</v>
      </c>
      <c r="K3706" t="s">
        <v>15134</v>
      </c>
      <c r="L3706" t="s">
        <v>15135</v>
      </c>
      <c r="M3706" t="s">
        <v>15136</v>
      </c>
    </row>
    <row r="3707" spans="1:13">
      <c r="A3707">
        <v>3706</v>
      </c>
      <c r="B3707">
        <f>"065"</f>
        <v>0</v>
      </c>
      <c r="C3707" t="s">
        <v>15088</v>
      </c>
      <c r="D3707">
        <v>2024</v>
      </c>
      <c r="E3707" t="s">
        <v>483</v>
      </c>
      <c r="F3707" t="s">
        <v>15</v>
      </c>
      <c r="G3707" t="s">
        <v>16</v>
      </c>
      <c r="H3707" t="s">
        <v>17</v>
      </c>
      <c r="I3707" t="s">
        <v>18</v>
      </c>
      <c r="J3707" t="s">
        <v>15137</v>
      </c>
      <c r="K3707" t="s">
        <v>15138</v>
      </c>
      <c r="L3707" t="s">
        <v>15139</v>
      </c>
      <c r="M3707" t="s">
        <v>15140</v>
      </c>
    </row>
    <row r="3708" spans="1:13">
      <c r="A3708">
        <v>3707</v>
      </c>
      <c r="B3708">
        <f>"065"</f>
        <v>0</v>
      </c>
      <c r="C3708" t="s">
        <v>15088</v>
      </c>
      <c r="D3708">
        <v>2024</v>
      </c>
      <c r="E3708" t="s">
        <v>83</v>
      </c>
      <c r="F3708" t="s">
        <v>15</v>
      </c>
      <c r="G3708" t="s">
        <v>16</v>
      </c>
      <c r="H3708" t="s">
        <v>17</v>
      </c>
      <c r="I3708" t="s">
        <v>18</v>
      </c>
      <c r="J3708" t="s">
        <v>15141</v>
      </c>
      <c r="K3708" t="s">
        <v>15142</v>
      </c>
      <c r="L3708" t="s">
        <v>15143</v>
      </c>
      <c r="M3708" t="s">
        <v>15144</v>
      </c>
    </row>
    <row r="3709" spans="1:13">
      <c r="A3709">
        <v>3708</v>
      </c>
      <c r="B3709">
        <f>"065"</f>
        <v>0</v>
      </c>
      <c r="C3709" t="s">
        <v>15088</v>
      </c>
      <c r="D3709">
        <v>2024</v>
      </c>
      <c r="E3709" t="s">
        <v>88</v>
      </c>
      <c r="F3709" t="s">
        <v>15</v>
      </c>
      <c r="G3709" t="s">
        <v>16</v>
      </c>
      <c r="H3709" t="s">
        <v>17</v>
      </c>
      <c r="I3709" t="s">
        <v>18</v>
      </c>
      <c r="J3709" t="s">
        <v>15145</v>
      </c>
      <c r="K3709" t="s">
        <v>15146</v>
      </c>
      <c r="L3709" t="s">
        <v>15147</v>
      </c>
      <c r="M3709" t="s">
        <v>15148</v>
      </c>
    </row>
    <row r="3710" spans="1:13">
      <c r="A3710">
        <v>3709</v>
      </c>
      <c r="B3710">
        <f>"065"</f>
        <v>0</v>
      </c>
      <c r="C3710" t="s">
        <v>15088</v>
      </c>
      <c r="D3710">
        <v>2024</v>
      </c>
      <c r="E3710" t="s">
        <v>93</v>
      </c>
      <c r="F3710" t="s">
        <v>15</v>
      </c>
      <c r="G3710" t="s">
        <v>16</v>
      </c>
      <c r="H3710" t="s">
        <v>17</v>
      </c>
      <c r="I3710" t="s">
        <v>18</v>
      </c>
      <c r="J3710" t="s">
        <v>15149</v>
      </c>
      <c r="K3710" t="s">
        <v>15150</v>
      </c>
      <c r="L3710" t="s">
        <v>15151</v>
      </c>
      <c r="M3710" t="s">
        <v>15152</v>
      </c>
    </row>
    <row r="3711" spans="1:13">
      <c r="A3711">
        <v>3710</v>
      </c>
      <c r="B3711">
        <f>"065"</f>
        <v>0</v>
      </c>
      <c r="C3711" t="s">
        <v>15088</v>
      </c>
      <c r="D3711">
        <v>2024</v>
      </c>
      <c r="E3711" t="s">
        <v>98</v>
      </c>
      <c r="F3711" t="s">
        <v>15</v>
      </c>
      <c r="G3711" t="s">
        <v>16</v>
      </c>
      <c r="H3711" t="s">
        <v>17</v>
      </c>
      <c r="I3711" t="s">
        <v>18</v>
      </c>
      <c r="J3711" t="s">
        <v>15153</v>
      </c>
      <c r="K3711" t="s">
        <v>15154</v>
      </c>
      <c r="L3711" t="s">
        <v>15155</v>
      </c>
      <c r="M3711" t="s">
        <v>15156</v>
      </c>
    </row>
    <row r="3712" spans="1:13">
      <c r="A3712">
        <v>3711</v>
      </c>
      <c r="B3712">
        <f>"065"</f>
        <v>0</v>
      </c>
      <c r="C3712" t="s">
        <v>15088</v>
      </c>
      <c r="D3712">
        <v>2024</v>
      </c>
      <c r="E3712" t="s">
        <v>138</v>
      </c>
      <c r="F3712" t="s">
        <v>15</v>
      </c>
      <c r="G3712" t="s">
        <v>16</v>
      </c>
      <c r="H3712" t="s">
        <v>17</v>
      </c>
      <c r="I3712" t="s">
        <v>18</v>
      </c>
      <c r="J3712" t="s">
        <v>15157</v>
      </c>
      <c r="K3712" t="s">
        <v>15158</v>
      </c>
      <c r="L3712" t="s">
        <v>15159</v>
      </c>
      <c r="M3712" t="s">
        <v>15160</v>
      </c>
    </row>
    <row r="3713" spans="1:13">
      <c r="A3713">
        <v>3712</v>
      </c>
      <c r="B3713">
        <f>"065"</f>
        <v>0</v>
      </c>
      <c r="C3713" t="s">
        <v>15088</v>
      </c>
      <c r="D3713">
        <v>2024</v>
      </c>
      <c r="E3713" t="s">
        <v>218</v>
      </c>
      <c r="F3713" t="s">
        <v>15</v>
      </c>
      <c r="G3713" t="s">
        <v>16</v>
      </c>
      <c r="H3713" t="s">
        <v>17</v>
      </c>
      <c r="I3713" t="s">
        <v>18</v>
      </c>
      <c r="J3713" t="s">
        <v>15161</v>
      </c>
      <c r="K3713" t="s">
        <v>15162</v>
      </c>
      <c r="L3713" t="s">
        <v>15163</v>
      </c>
      <c r="M3713" t="s">
        <v>15164</v>
      </c>
    </row>
    <row r="3714" spans="1:13">
      <c r="A3714">
        <v>3713</v>
      </c>
      <c r="B3714">
        <f>"065"</f>
        <v>0</v>
      </c>
      <c r="C3714" t="s">
        <v>15088</v>
      </c>
      <c r="D3714">
        <v>2024</v>
      </c>
      <c r="E3714" t="s">
        <v>253</v>
      </c>
      <c r="F3714" t="s">
        <v>15</v>
      </c>
      <c r="G3714" t="s">
        <v>16</v>
      </c>
      <c r="H3714" t="s">
        <v>17</v>
      </c>
      <c r="I3714" t="s">
        <v>18</v>
      </c>
      <c r="J3714" t="s">
        <v>15165</v>
      </c>
      <c r="K3714" t="s">
        <v>15166</v>
      </c>
      <c r="L3714" t="s">
        <v>15167</v>
      </c>
      <c r="M3714" t="s">
        <v>15168</v>
      </c>
    </row>
    <row r="3715" spans="1:13">
      <c r="A3715">
        <v>3714</v>
      </c>
      <c r="B3715">
        <f>"065"</f>
        <v>0</v>
      </c>
      <c r="C3715" t="s">
        <v>15088</v>
      </c>
      <c r="D3715">
        <v>2024</v>
      </c>
      <c r="E3715" t="s">
        <v>303</v>
      </c>
      <c r="F3715" t="s">
        <v>15</v>
      </c>
      <c r="G3715" t="s">
        <v>16</v>
      </c>
      <c r="H3715" t="s">
        <v>17</v>
      </c>
      <c r="I3715" t="s">
        <v>18</v>
      </c>
      <c r="J3715" t="s">
        <v>15169</v>
      </c>
      <c r="K3715" t="s">
        <v>15170</v>
      </c>
      <c r="L3715" t="s">
        <v>15171</v>
      </c>
      <c r="M3715" t="s">
        <v>15172</v>
      </c>
    </row>
    <row r="3716" spans="1:13">
      <c r="A3716">
        <v>3715</v>
      </c>
      <c r="B3716">
        <f>"065"</f>
        <v>0</v>
      </c>
      <c r="C3716" t="s">
        <v>15088</v>
      </c>
      <c r="D3716">
        <v>2024</v>
      </c>
      <c r="E3716" t="s">
        <v>692</v>
      </c>
      <c r="F3716" t="s">
        <v>15</v>
      </c>
      <c r="G3716" t="s">
        <v>16</v>
      </c>
      <c r="H3716" t="s">
        <v>17</v>
      </c>
      <c r="I3716" t="s">
        <v>18</v>
      </c>
      <c r="J3716" t="s">
        <v>15173</v>
      </c>
      <c r="K3716" t="s">
        <v>15174</v>
      </c>
      <c r="L3716" t="s">
        <v>15175</v>
      </c>
      <c r="M3716" t="s">
        <v>15176</v>
      </c>
    </row>
    <row r="3717" spans="1:13">
      <c r="A3717">
        <v>3716</v>
      </c>
      <c r="B3717">
        <f>"089"</f>
        <v>0</v>
      </c>
      <c r="C3717" t="s">
        <v>15177</v>
      </c>
      <c r="D3717">
        <v>2024</v>
      </c>
      <c r="E3717" t="s">
        <v>419</v>
      </c>
      <c r="F3717" t="s">
        <v>15</v>
      </c>
      <c r="G3717" t="s">
        <v>16</v>
      </c>
      <c r="H3717" t="s">
        <v>17</v>
      </c>
      <c r="I3717" t="s">
        <v>18</v>
      </c>
      <c r="J3717" t="s">
        <v>15178</v>
      </c>
      <c r="K3717" t="s">
        <v>15179</v>
      </c>
      <c r="L3717" t="s">
        <v>15180</v>
      </c>
      <c r="M3717" t="s">
        <v>15181</v>
      </c>
    </row>
    <row r="3718" spans="1:13">
      <c r="A3718">
        <v>3717</v>
      </c>
      <c r="B3718">
        <f>"089"</f>
        <v>0</v>
      </c>
      <c r="C3718" t="s">
        <v>15177</v>
      </c>
      <c r="D3718">
        <v>2024</v>
      </c>
      <c r="E3718" t="s">
        <v>14</v>
      </c>
      <c r="F3718" t="s">
        <v>15</v>
      </c>
      <c r="G3718" t="s">
        <v>16</v>
      </c>
      <c r="H3718" t="s">
        <v>17</v>
      </c>
      <c r="I3718" t="s">
        <v>18</v>
      </c>
      <c r="J3718" t="s">
        <v>15182</v>
      </c>
      <c r="K3718" t="s">
        <v>15183</v>
      </c>
      <c r="L3718" t="s">
        <v>15184</v>
      </c>
      <c r="M3718" t="s">
        <v>15185</v>
      </c>
    </row>
    <row r="3719" spans="1:13">
      <c r="A3719">
        <v>3718</v>
      </c>
      <c r="B3719">
        <f>"089"</f>
        <v>0</v>
      </c>
      <c r="C3719" t="s">
        <v>15177</v>
      </c>
      <c r="D3719">
        <v>2024</v>
      </c>
      <c r="E3719" t="s">
        <v>23</v>
      </c>
      <c r="F3719" t="s">
        <v>15</v>
      </c>
      <c r="G3719" t="s">
        <v>16</v>
      </c>
      <c r="H3719" t="s">
        <v>17</v>
      </c>
      <c r="I3719" t="s">
        <v>18</v>
      </c>
      <c r="J3719" t="s">
        <v>15186</v>
      </c>
      <c r="K3719" t="s">
        <v>15187</v>
      </c>
      <c r="L3719" t="s">
        <v>15188</v>
      </c>
      <c r="M3719" t="s">
        <v>15189</v>
      </c>
    </row>
    <row r="3720" spans="1:13">
      <c r="A3720">
        <v>3719</v>
      </c>
      <c r="B3720">
        <f>"089"</f>
        <v>0</v>
      </c>
      <c r="C3720" t="s">
        <v>15177</v>
      </c>
      <c r="D3720">
        <v>2024</v>
      </c>
      <c r="E3720" t="s">
        <v>28</v>
      </c>
      <c r="F3720" t="s">
        <v>15</v>
      </c>
      <c r="G3720" t="s">
        <v>16</v>
      </c>
      <c r="H3720" t="s">
        <v>17</v>
      </c>
      <c r="I3720" t="s">
        <v>18</v>
      </c>
      <c r="J3720" t="s">
        <v>15190</v>
      </c>
      <c r="K3720" t="s">
        <v>15191</v>
      </c>
      <c r="L3720" t="s">
        <v>15192</v>
      </c>
      <c r="M3720" t="s">
        <v>15193</v>
      </c>
    </row>
    <row r="3721" spans="1:13">
      <c r="A3721">
        <v>3720</v>
      </c>
      <c r="B3721">
        <f>"089"</f>
        <v>0</v>
      </c>
      <c r="C3721" t="s">
        <v>15177</v>
      </c>
      <c r="D3721">
        <v>2024</v>
      </c>
      <c r="E3721" t="s">
        <v>33</v>
      </c>
      <c r="F3721" t="s">
        <v>15</v>
      </c>
      <c r="G3721" t="s">
        <v>16</v>
      </c>
      <c r="H3721" t="s">
        <v>17</v>
      </c>
      <c r="I3721" t="s">
        <v>18</v>
      </c>
      <c r="J3721" t="s">
        <v>15194</v>
      </c>
      <c r="K3721" t="s">
        <v>15195</v>
      </c>
      <c r="L3721" t="s">
        <v>15196</v>
      </c>
      <c r="M3721" t="s">
        <v>15197</v>
      </c>
    </row>
    <row r="3722" spans="1:13">
      <c r="A3722">
        <v>3721</v>
      </c>
      <c r="B3722">
        <f>"089"</f>
        <v>0</v>
      </c>
      <c r="C3722" t="s">
        <v>15177</v>
      </c>
      <c r="D3722">
        <v>2024</v>
      </c>
      <c r="E3722" t="s">
        <v>38</v>
      </c>
      <c r="F3722" t="s">
        <v>15</v>
      </c>
      <c r="G3722" t="s">
        <v>16</v>
      </c>
      <c r="H3722" t="s">
        <v>17</v>
      </c>
      <c r="I3722" t="s">
        <v>18</v>
      </c>
      <c r="J3722" t="s">
        <v>15198</v>
      </c>
      <c r="K3722" t="s">
        <v>15199</v>
      </c>
      <c r="L3722" t="s">
        <v>15200</v>
      </c>
      <c r="M3722" t="s">
        <v>15201</v>
      </c>
    </row>
    <row r="3723" spans="1:13">
      <c r="A3723">
        <v>3722</v>
      </c>
      <c r="B3723">
        <f>"089"</f>
        <v>0</v>
      </c>
      <c r="C3723" t="s">
        <v>15177</v>
      </c>
      <c r="D3723">
        <v>2024</v>
      </c>
      <c r="E3723" t="s">
        <v>43</v>
      </c>
      <c r="F3723" t="s">
        <v>15</v>
      </c>
      <c r="G3723" t="s">
        <v>16</v>
      </c>
      <c r="H3723" t="s">
        <v>17</v>
      </c>
      <c r="I3723" t="s">
        <v>18</v>
      </c>
      <c r="J3723" t="s">
        <v>15202</v>
      </c>
      <c r="K3723" t="s">
        <v>15203</v>
      </c>
      <c r="L3723" t="s">
        <v>15204</v>
      </c>
      <c r="M3723" t="s">
        <v>15205</v>
      </c>
    </row>
    <row r="3724" spans="1:13">
      <c r="A3724">
        <v>3723</v>
      </c>
      <c r="B3724">
        <f>"089"</f>
        <v>0</v>
      </c>
      <c r="C3724" t="s">
        <v>15177</v>
      </c>
      <c r="D3724">
        <v>2024</v>
      </c>
      <c r="E3724" t="s">
        <v>377</v>
      </c>
      <c r="F3724" t="s">
        <v>15</v>
      </c>
      <c r="G3724" t="s">
        <v>16</v>
      </c>
      <c r="H3724" t="s">
        <v>17</v>
      </c>
      <c r="I3724" t="s">
        <v>18</v>
      </c>
      <c r="J3724" t="s">
        <v>15206</v>
      </c>
      <c r="K3724" t="s">
        <v>15207</v>
      </c>
      <c r="L3724" t="s">
        <v>15208</v>
      </c>
      <c r="M3724" t="s">
        <v>15209</v>
      </c>
    </row>
    <row r="3725" spans="1:13">
      <c r="A3725">
        <v>3724</v>
      </c>
      <c r="B3725">
        <f>"089"</f>
        <v>0</v>
      </c>
      <c r="C3725" t="s">
        <v>15177</v>
      </c>
      <c r="D3725">
        <v>2024</v>
      </c>
      <c r="E3725" t="s">
        <v>48</v>
      </c>
      <c r="F3725" t="s">
        <v>15</v>
      </c>
      <c r="G3725" t="s">
        <v>16</v>
      </c>
      <c r="H3725" t="s">
        <v>17</v>
      </c>
      <c r="I3725" t="s">
        <v>18</v>
      </c>
      <c r="J3725" t="s">
        <v>15210</v>
      </c>
      <c r="K3725" t="s">
        <v>15211</v>
      </c>
      <c r="L3725" t="s">
        <v>15212</v>
      </c>
      <c r="M3725" t="s">
        <v>15213</v>
      </c>
    </row>
    <row r="3726" spans="1:13">
      <c r="A3726">
        <v>3725</v>
      </c>
      <c r="B3726">
        <f>"089"</f>
        <v>0</v>
      </c>
      <c r="C3726" t="s">
        <v>15177</v>
      </c>
      <c r="D3726">
        <v>2024</v>
      </c>
      <c r="E3726" t="s">
        <v>53</v>
      </c>
      <c r="F3726" t="s">
        <v>15</v>
      </c>
      <c r="G3726" t="s">
        <v>16</v>
      </c>
      <c r="H3726" t="s">
        <v>17</v>
      </c>
      <c r="I3726" t="s">
        <v>18</v>
      </c>
      <c r="J3726" t="s">
        <v>15214</v>
      </c>
      <c r="K3726" t="s">
        <v>15215</v>
      </c>
      <c r="L3726" t="s">
        <v>15216</v>
      </c>
      <c r="M3726" t="s">
        <v>15217</v>
      </c>
    </row>
    <row r="3727" spans="1:13">
      <c r="A3727">
        <v>3726</v>
      </c>
      <c r="B3727">
        <f>"089"</f>
        <v>0</v>
      </c>
      <c r="C3727" t="s">
        <v>15177</v>
      </c>
      <c r="D3727">
        <v>2024</v>
      </c>
      <c r="E3727" t="s">
        <v>456</v>
      </c>
      <c r="F3727" t="s">
        <v>15</v>
      </c>
      <c r="G3727" t="s">
        <v>16</v>
      </c>
      <c r="H3727" t="s">
        <v>17</v>
      </c>
      <c r="I3727" t="s">
        <v>18</v>
      </c>
      <c r="J3727" t="s">
        <v>15218</v>
      </c>
      <c r="K3727" t="s">
        <v>15219</v>
      </c>
      <c r="L3727" t="s">
        <v>15220</v>
      </c>
      <c r="M3727" t="s">
        <v>15221</v>
      </c>
    </row>
    <row r="3728" spans="1:13">
      <c r="A3728">
        <v>3727</v>
      </c>
      <c r="B3728">
        <f>"089"</f>
        <v>0</v>
      </c>
      <c r="C3728" t="s">
        <v>15177</v>
      </c>
      <c r="D3728">
        <v>2024</v>
      </c>
      <c r="E3728" t="s">
        <v>63</v>
      </c>
      <c r="F3728" t="s">
        <v>15</v>
      </c>
      <c r="G3728" t="s">
        <v>16</v>
      </c>
      <c r="H3728" t="s">
        <v>17</v>
      </c>
      <c r="I3728" t="s">
        <v>18</v>
      </c>
      <c r="J3728" t="s">
        <v>15222</v>
      </c>
      <c r="K3728" t="s">
        <v>15223</v>
      </c>
      <c r="L3728" t="s">
        <v>15224</v>
      </c>
      <c r="M3728" t="s">
        <v>15225</v>
      </c>
    </row>
    <row r="3729" spans="1:13">
      <c r="A3729">
        <v>3728</v>
      </c>
      <c r="B3729">
        <f>"089"</f>
        <v>0</v>
      </c>
      <c r="C3729" t="s">
        <v>15177</v>
      </c>
      <c r="D3729">
        <v>2024</v>
      </c>
      <c r="E3729" t="s">
        <v>68</v>
      </c>
      <c r="F3729" t="s">
        <v>15</v>
      </c>
      <c r="G3729" t="s">
        <v>16</v>
      </c>
      <c r="H3729" t="s">
        <v>17</v>
      </c>
      <c r="I3729" t="s">
        <v>18</v>
      </c>
      <c r="J3729" t="s">
        <v>15226</v>
      </c>
      <c r="K3729" t="s">
        <v>15227</v>
      </c>
      <c r="L3729" t="s">
        <v>15228</v>
      </c>
      <c r="M3729" t="s">
        <v>15229</v>
      </c>
    </row>
    <row r="3730" spans="1:13">
      <c r="A3730">
        <v>3729</v>
      </c>
      <c r="B3730">
        <f>"089"</f>
        <v>0</v>
      </c>
      <c r="C3730" t="s">
        <v>15177</v>
      </c>
      <c r="D3730">
        <v>2024</v>
      </c>
      <c r="E3730" t="s">
        <v>73</v>
      </c>
      <c r="F3730" t="s">
        <v>15</v>
      </c>
      <c r="G3730" t="s">
        <v>16</v>
      </c>
      <c r="H3730" t="s">
        <v>17</v>
      </c>
      <c r="I3730" t="s">
        <v>18</v>
      </c>
      <c r="J3730" t="s">
        <v>15230</v>
      </c>
      <c r="K3730" t="s">
        <v>15231</v>
      </c>
      <c r="L3730" t="s">
        <v>15232</v>
      </c>
      <c r="M3730" t="s">
        <v>15233</v>
      </c>
    </row>
    <row r="3731" spans="1:13">
      <c r="A3731">
        <v>3730</v>
      </c>
      <c r="B3731">
        <f>"089"</f>
        <v>0</v>
      </c>
      <c r="C3731" t="s">
        <v>15177</v>
      </c>
      <c r="D3731">
        <v>2024</v>
      </c>
      <c r="E3731" t="s">
        <v>78</v>
      </c>
      <c r="F3731" t="s">
        <v>15</v>
      </c>
      <c r="G3731" t="s">
        <v>16</v>
      </c>
      <c r="H3731" t="s">
        <v>17</v>
      </c>
      <c r="I3731" t="s">
        <v>18</v>
      </c>
      <c r="J3731" t="s">
        <v>15234</v>
      </c>
      <c r="K3731" t="s">
        <v>15235</v>
      </c>
      <c r="L3731" t="s">
        <v>15236</v>
      </c>
      <c r="M3731" t="s">
        <v>15237</v>
      </c>
    </row>
    <row r="3732" spans="1:13">
      <c r="A3732">
        <v>3731</v>
      </c>
      <c r="B3732">
        <f>"089"</f>
        <v>0</v>
      </c>
      <c r="C3732" t="s">
        <v>15177</v>
      </c>
      <c r="D3732">
        <v>2024</v>
      </c>
      <c r="E3732" t="s">
        <v>473</v>
      </c>
      <c r="F3732" t="s">
        <v>15</v>
      </c>
      <c r="G3732" t="s">
        <v>16</v>
      </c>
      <c r="H3732" t="s">
        <v>17</v>
      </c>
      <c r="I3732" t="s">
        <v>18</v>
      </c>
      <c r="J3732" t="s">
        <v>15238</v>
      </c>
      <c r="K3732" t="s">
        <v>15239</v>
      </c>
      <c r="L3732" t="s">
        <v>15240</v>
      </c>
      <c r="M3732" t="s">
        <v>15241</v>
      </c>
    </row>
    <row r="3733" spans="1:13">
      <c r="A3733">
        <v>3732</v>
      </c>
      <c r="B3733">
        <f>"089"</f>
        <v>0</v>
      </c>
      <c r="C3733" t="s">
        <v>15177</v>
      </c>
      <c r="D3733">
        <v>2024</v>
      </c>
      <c r="E3733" t="s">
        <v>478</v>
      </c>
      <c r="F3733" t="s">
        <v>15</v>
      </c>
      <c r="G3733" t="s">
        <v>16</v>
      </c>
      <c r="H3733" t="s">
        <v>17</v>
      </c>
      <c r="I3733" t="s">
        <v>18</v>
      </c>
      <c r="J3733" t="s">
        <v>15242</v>
      </c>
      <c r="K3733" t="s">
        <v>15243</v>
      </c>
      <c r="L3733" t="s">
        <v>15244</v>
      </c>
      <c r="M3733" t="s">
        <v>15245</v>
      </c>
    </row>
    <row r="3734" spans="1:13">
      <c r="A3734">
        <v>3733</v>
      </c>
      <c r="B3734">
        <f>"089"</f>
        <v>0</v>
      </c>
      <c r="C3734" t="s">
        <v>15177</v>
      </c>
      <c r="D3734">
        <v>2024</v>
      </c>
      <c r="E3734" t="s">
        <v>483</v>
      </c>
      <c r="F3734" t="s">
        <v>15</v>
      </c>
      <c r="G3734" t="s">
        <v>16</v>
      </c>
      <c r="H3734" t="s">
        <v>17</v>
      </c>
      <c r="I3734" t="s">
        <v>18</v>
      </c>
      <c r="J3734" t="s">
        <v>15246</v>
      </c>
      <c r="K3734" t="s">
        <v>15247</v>
      </c>
      <c r="L3734" t="s">
        <v>15248</v>
      </c>
      <c r="M3734" t="s">
        <v>15249</v>
      </c>
    </row>
    <row r="3735" spans="1:13">
      <c r="A3735">
        <v>3734</v>
      </c>
      <c r="B3735">
        <f>"089"</f>
        <v>0</v>
      </c>
      <c r="C3735" t="s">
        <v>15177</v>
      </c>
      <c r="D3735">
        <v>2024</v>
      </c>
      <c r="E3735" t="s">
        <v>83</v>
      </c>
      <c r="F3735" t="s">
        <v>15</v>
      </c>
      <c r="G3735" t="s">
        <v>16</v>
      </c>
      <c r="H3735" t="s">
        <v>17</v>
      </c>
      <c r="I3735" t="s">
        <v>18</v>
      </c>
      <c r="J3735" t="s">
        <v>15250</v>
      </c>
      <c r="K3735" t="s">
        <v>15251</v>
      </c>
      <c r="L3735" t="s">
        <v>15252</v>
      </c>
      <c r="M3735" t="s">
        <v>15253</v>
      </c>
    </row>
    <row r="3736" spans="1:13">
      <c r="A3736">
        <v>3735</v>
      </c>
      <c r="B3736">
        <f>"089"</f>
        <v>0</v>
      </c>
      <c r="C3736" t="s">
        <v>15177</v>
      </c>
      <c r="D3736">
        <v>2024</v>
      </c>
      <c r="E3736" t="s">
        <v>88</v>
      </c>
      <c r="F3736" t="s">
        <v>15</v>
      </c>
      <c r="G3736" t="s">
        <v>16</v>
      </c>
      <c r="H3736" t="s">
        <v>17</v>
      </c>
      <c r="I3736" t="s">
        <v>18</v>
      </c>
      <c r="J3736" t="s">
        <v>15254</v>
      </c>
      <c r="K3736" t="s">
        <v>15255</v>
      </c>
      <c r="L3736" t="s">
        <v>15256</v>
      </c>
      <c r="M3736" t="s">
        <v>15257</v>
      </c>
    </row>
    <row r="3737" spans="1:13">
      <c r="A3737">
        <v>3736</v>
      </c>
      <c r="B3737">
        <f>"089"</f>
        <v>0</v>
      </c>
      <c r="C3737" t="s">
        <v>15177</v>
      </c>
      <c r="D3737">
        <v>2024</v>
      </c>
      <c r="E3737" t="s">
        <v>93</v>
      </c>
      <c r="F3737" t="s">
        <v>15</v>
      </c>
      <c r="G3737" t="s">
        <v>16</v>
      </c>
      <c r="H3737" t="s">
        <v>17</v>
      </c>
      <c r="I3737" t="s">
        <v>18</v>
      </c>
      <c r="J3737" t="s">
        <v>15258</v>
      </c>
      <c r="K3737" t="s">
        <v>15259</v>
      </c>
      <c r="L3737" t="s">
        <v>15260</v>
      </c>
      <c r="M3737" t="s">
        <v>15261</v>
      </c>
    </row>
    <row r="3738" spans="1:13">
      <c r="A3738">
        <v>3737</v>
      </c>
      <c r="B3738">
        <f>"089"</f>
        <v>0</v>
      </c>
      <c r="C3738" t="s">
        <v>15177</v>
      </c>
      <c r="D3738">
        <v>2024</v>
      </c>
      <c r="E3738" t="s">
        <v>98</v>
      </c>
      <c r="F3738" t="s">
        <v>15</v>
      </c>
      <c r="G3738" t="s">
        <v>16</v>
      </c>
      <c r="H3738" t="s">
        <v>17</v>
      </c>
      <c r="I3738" t="s">
        <v>18</v>
      </c>
      <c r="J3738" t="s">
        <v>15262</v>
      </c>
      <c r="K3738" t="s">
        <v>15263</v>
      </c>
      <c r="L3738" t="s">
        <v>15264</v>
      </c>
      <c r="M3738" t="s">
        <v>15265</v>
      </c>
    </row>
    <row r="3739" spans="1:13">
      <c r="A3739">
        <v>3738</v>
      </c>
      <c r="B3739">
        <f>"089"</f>
        <v>0</v>
      </c>
      <c r="C3739" t="s">
        <v>15177</v>
      </c>
      <c r="D3739">
        <v>2024</v>
      </c>
      <c r="E3739" t="s">
        <v>504</v>
      </c>
      <c r="F3739" t="s">
        <v>15</v>
      </c>
      <c r="G3739" t="s">
        <v>16</v>
      </c>
      <c r="H3739" t="s">
        <v>17</v>
      </c>
      <c r="I3739" t="s">
        <v>18</v>
      </c>
      <c r="J3739" t="s">
        <v>15266</v>
      </c>
      <c r="K3739" t="s">
        <v>15267</v>
      </c>
      <c r="L3739" t="s">
        <v>15268</v>
      </c>
      <c r="M3739" t="s">
        <v>15269</v>
      </c>
    </row>
    <row r="3740" spans="1:13">
      <c r="A3740">
        <v>3739</v>
      </c>
      <c r="B3740">
        <f>"089"</f>
        <v>0</v>
      </c>
      <c r="C3740" t="s">
        <v>15177</v>
      </c>
      <c r="D3740">
        <v>2024</v>
      </c>
      <c r="E3740" t="s">
        <v>103</v>
      </c>
      <c r="F3740" t="s">
        <v>15</v>
      </c>
      <c r="G3740" t="s">
        <v>16</v>
      </c>
      <c r="H3740" t="s">
        <v>17</v>
      </c>
      <c r="I3740" t="s">
        <v>18</v>
      </c>
      <c r="J3740" t="s">
        <v>15270</v>
      </c>
      <c r="K3740" t="s">
        <v>15271</v>
      </c>
      <c r="L3740" t="s">
        <v>15272</v>
      </c>
      <c r="M3740" t="s">
        <v>15273</v>
      </c>
    </row>
    <row r="3741" spans="1:13">
      <c r="A3741">
        <v>3740</v>
      </c>
      <c r="B3741">
        <f>"089"</f>
        <v>0</v>
      </c>
      <c r="C3741" t="s">
        <v>15177</v>
      </c>
      <c r="D3741">
        <v>2024</v>
      </c>
      <c r="E3741" t="s">
        <v>108</v>
      </c>
      <c r="F3741" t="s">
        <v>15</v>
      </c>
      <c r="G3741" t="s">
        <v>16</v>
      </c>
      <c r="H3741" t="s">
        <v>17</v>
      </c>
      <c r="I3741" t="s">
        <v>18</v>
      </c>
      <c r="J3741" t="s">
        <v>15274</v>
      </c>
      <c r="K3741" t="s">
        <v>15275</v>
      </c>
      <c r="L3741" t="s">
        <v>15276</v>
      </c>
      <c r="M3741" t="s">
        <v>15277</v>
      </c>
    </row>
    <row r="3742" spans="1:13">
      <c r="A3742">
        <v>3741</v>
      </c>
      <c r="B3742">
        <f>"089"</f>
        <v>0</v>
      </c>
      <c r="C3742" t="s">
        <v>15177</v>
      </c>
      <c r="D3742">
        <v>2024</v>
      </c>
      <c r="E3742" t="s">
        <v>113</v>
      </c>
      <c r="F3742" t="s">
        <v>15</v>
      </c>
      <c r="G3742" t="s">
        <v>16</v>
      </c>
      <c r="H3742" t="s">
        <v>17</v>
      </c>
      <c r="I3742" t="s">
        <v>18</v>
      </c>
      <c r="J3742" t="s">
        <v>15278</v>
      </c>
      <c r="K3742" t="s">
        <v>15279</v>
      </c>
      <c r="L3742" t="s">
        <v>15280</v>
      </c>
      <c r="M3742" t="s">
        <v>15281</v>
      </c>
    </row>
    <row r="3743" spans="1:13">
      <c r="A3743">
        <v>3742</v>
      </c>
      <c r="B3743">
        <f>"089"</f>
        <v>0</v>
      </c>
      <c r="C3743" t="s">
        <v>15177</v>
      </c>
      <c r="D3743">
        <v>2024</v>
      </c>
      <c r="E3743" t="s">
        <v>118</v>
      </c>
      <c r="F3743" t="s">
        <v>15</v>
      </c>
      <c r="G3743" t="s">
        <v>16</v>
      </c>
      <c r="H3743" t="s">
        <v>17</v>
      </c>
      <c r="I3743" t="s">
        <v>18</v>
      </c>
      <c r="J3743" t="s">
        <v>15282</v>
      </c>
      <c r="K3743" t="s">
        <v>15283</v>
      </c>
      <c r="L3743" t="s">
        <v>15284</v>
      </c>
      <c r="M3743" t="s">
        <v>15285</v>
      </c>
    </row>
    <row r="3744" spans="1:13">
      <c r="A3744">
        <v>3743</v>
      </c>
      <c r="B3744">
        <f>"089"</f>
        <v>0</v>
      </c>
      <c r="C3744" t="s">
        <v>15177</v>
      </c>
      <c r="D3744">
        <v>2024</v>
      </c>
      <c r="E3744" t="s">
        <v>123</v>
      </c>
      <c r="F3744" t="s">
        <v>15</v>
      </c>
      <c r="G3744" t="s">
        <v>16</v>
      </c>
      <c r="H3744" t="s">
        <v>17</v>
      </c>
      <c r="I3744" t="s">
        <v>18</v>
      </c>
      <c r="J3744" t="s">
        <v>15286</v>
      </c>
      <c r="K3744" t="s">
        <v>15287</v>
      </c>
      <c r="L3744" t="s">
        <v>15288</v>
      </c>
      <c r="M3744" t="s">
        <v>15289</v>
      </c>
    </row>
    <row r="3745" spans="1:13">
      <c r="A3745">
        <v>3744</v>
      </c>
      <c r="B3745">
        <f>"089"</f>
        <v>0</v>
      </c>
      <c r="C3745" t="s">
        <v>15177</v>
      </c>
      <c r="D3745">
        <v>2024</v>
      </c>
      <c r="E3745" t="s">
        <v>128</v>
      </c>
      <c r="F3745" t="s">
        <v>15</v>
      </c>
      <c r="G3745" t="s">
        <v>16</v>
      </c>
      <c r="H3745" t="s">
        <v>17</v>
      </c>
      <c r="I3745" t="s">
        <v>18</v>
      </c>
      <c r="J3745" t="s">
        <v>15290</v>
      </c>
      <c r="K3745" t="s">
        <v>15291</v>
      </c>
      <c r="L3745" t="s">
        <v>15292</v>
      </c>
      <c r="M3745" t="s">
        <v>15293</v>
      </c>
    </row>
    <row r="3746" spans="1:13">
      <c r="A3746">
        <v>3745</v>
      </c>
      <c r="B3746">
        <f>"089"</f>
        <v>0</v>
      </c>
      <c r="C3746" t="s">
        <v>15177</v>
      </c>
      <c r="D3746">
        <v>2024</v>
      </c>
      <c r="E3746" t="s">
        <v>534</v>
      </c>
      <c r="F3746" t="s">
        <v>15</v>
      </c>
      <c r="G3746" t="s">
        <v>16</v>
      </c>
      <c r="H3746" t="s">
        <v>17</v>
      </c>
      <c r="I3746" t="s">
        <v>18</v>
      </c>
      <c r="J3746" t="s">
        <v>15294</v>
      </c>
      <c r="K3746" t="s">
        <v>15295</v>
      </c>
      <c r="L3746" t="s">
        <v>15296</v>
      </c>
      <c r="M3746" t="s">
        <v>15297</v>
      </c>
    </row>
    <row r="3747" spans="1:13">
      <c r="A3747">
        <v>3746</v>
      </c>
      <c r="B3747">
        <f>"089"</f>
        <v>0</v>
      </c>
      <c r="C3747" t="s">
        <v>15177</v>
      </c>
      <c r="D3747">
        <v>2024</v>
      </c>
      <c r="E3747" t="s">
        <v>133</v>
      </c>
      <c r="F3747" t="s">
        <v>15</v>
      </c>
      <c r="G3747" t="s">
        <v>16</v>
      </c>
      <c r="H3747" t="s">
        <v>17</v>
      </c>
      <c r="I3747" t="s">
        <v>18</v>
      </c>
      <c r="J3747" t="s">
        <v>15298</v>
      </c>
      <c r="K3747" t="s">
        <v>15299</v>
      </c>
      <c r="L3747" t="s">
        <v>15300</v>
      </c>
      <c r="M3747" t="s">
        <v>15301</v>
      </c>
    </row>
    <row r="3748" spans="1:13">
      <c r="A3748">
        <v>3747</v>
      </c>
      <c r="B3748">
        <f>"089"</f>
        <v>0</v>
      </c>
      <c r="C3748" t="s">
        <v>15177</v>
      </c>
      <c r="D3748">
        <v>2024</v>
      </c>
      <c r="E3748" t="s">
        <v>138</v>
      </c>
      <c r="F3748" t="s">
        <v>15</v>
      </c>
      <c r="G3748" t="s">
        <v>16</v>
      </c>
      <c r="H3748" t="s">
        <v>17</v>
      </c>
      <c r="I3748" t="s">
        <v>18</v>
      </c>
      <c r="J3748" t="s">
        <v>15302</v>
      </c>
      <c r="K3748" t="s">
        <v>15303</v>
      </c>
      <c r="L3748" t="s">
        <v>15304</v>
      </c>
      <c r="M3748" t="s">
        <v>15305</v>
      </c>
    </row>
    <row r="3749" spans="1:13">
      <c r="A3749">
        <v>3748</v>
      </c>
      <c r="B3749">
        <f>"089"</f>
        <v>0</v>
      </c>
      <c r="C3749" t="s">
        <v>15177</v>
      </c>
      <c r="D3749">
        <v>2024</v>
      </c>
      <c r="E3749" t="s">
        <v>143</v>
      </c>
      <c r="F3749" t="s">
        <v>15</v>
      </c>
      <c r="G3749" t="s">
        <v>16</v>
      </c>
      <c r="H3749" t="s">
        <v>17</v>
      </c>
      <c r="I3749" t="s">
        <v>18</v>
      </c>
      <c r="J3749" t="s">
        <v>15306</v>
      </c>
      <c r="K3749" t="s">
        <v>15307</v>
      </c>
      <c r="L3749" t="s">
        <v>15308</v>
      </c>
      <c r="M3749" t="s">
        <v>15309</v>
      </c>
    </row>
    <row r="3750" spans="1:13">
      <c r="A3750">
        <v>3749</v>
      </c>
      <c r="B3750">
        <f>"089"</f>
        <v>0</v>
      </c>
      <c r="C3750" t="s">
        <v>15177</v>
      </c>
      <c r="D3750">
        <v>2024</v>
      </c>
      <c r="E3750" t="s">
        <v>148</v>
      </c>
      <c r="F3750" t="s">
        <v>15</v>
      </c>
      <c r="G3750" t="s">
        <v>16</v>
      </c>
      <c r="H3750" t="s">
        <v>17</v>
      </c>
      <c r="I3750" t="s">
        <v>18</v>
      </c>
      <c r="J3750" t="s">
        <v>15310</v>
      </c>
      <c r="K3750" t="s">
        <v>15311</v>
      </c>
      <c r="L3750" t="s">
        <v>15312</v>
      </c>
      <c r="M3750" t="s">
        <v>15313</v>
      </c>
    </row>
    <row r="3751" spans="1:13">
      <c r="A3751">
        <v>3750</v>
      </c>
      <c r="B3751">
        <f>"089"</f>
        <v>0</v>
      </c>
      <c r="C3751" t="s">
        <v>15177</v>
      </c>
      <c r="D3751">
        <v>2024</v>
      </c>
      <c r="E3751" t="s">
        <v>1759</v>
      </c>
      <c r="F3751" t="s">
        <v>15</v>
      </c>
      <c r="G3751" t="s">
        <v>16</v>
      </c>
      <c r="H3751" t="s">
        <v>17</v>
      </c>
      <c r="I3751" t="s">
        <v>18</v>
      </c>
      <c r="J3751" t="s">
        <v>15314</v>
      </c>
      <c r="K3751" t="s">
        <v>15315</v>
      </c>
      <c r="L3751" t="s">
        <v>15316</v>
      </c>
      <c r="M3751" t="s">
        <v>15317</v>
      </c>
    </row>
    <row r="3752" spans="1:13">
      <c r="A3752">
        <v>3751</v>
      </c>
      <c r="B3752">
        <f>"089"</f>
        <v>0</v>
      </c>
      <c r="C3752" t="s">
        <v>15177</v>
      </c>
      <c r="D3752">
        <v>2024</v>
      </c>
      <c r="E3752" t="s">
        <v>551</v>
      </c>
      <c r="F3752" t="s">
        <v>15</v>
      </c>
      <c r="G3752" t="s">
        <v>16</v>
      </c>
      <c r="H3752" t="s">
        <v>17</v>
      </c>
      <c r="I3752" t="s">
        <v>18</v>
      </c>
      <c r="J3752" t="s">
        <v>15318</v>
      </c>
      <c r="K3752" t="s">
        <v>15319</v>
      </c>
      <c r="L3752" t="s">
        <v>15320</v>
      </c>
      <c r="M3752" t="s">
        <v>15321</v>
      </c>
    </row>
    <row r="3753" spans="1:13">
      <c r="A3753">
        <v>3752</v>
      </c>
      <c r="B3753">
        <f>"089"</f>
        <v>0</v>
      </c>
      <c r="C3753" t="s">
        <v>15177</v>
      </c>
      <c r="D3753">
        <v>2024</v>
      </c>
      <c r="E3753" t="s">
        <v>153</v>
      </c>
      <c r="F3753" t="s">
        <v>15</v>
      </c>
      <c r="G3753" t="s">
        <v>16</v>
      </c>
      <c r="H3753" t="s">
        <v>17</v>
      </c>
      <c r="I3753" t="s">
        <v>18</v>
      </c>
      <c r="J3753" t="s">
        <v>15322</v>
      </c>
      <c r="K3753" t="s">
        <v>15323</v>
      </c>
      <c r="L3753" t="s">
        <v>15324</v>
      </c>
      <c r="M3753" t="s">
        <v>15325</v>
      </c>
    </row>
    <row r="3754" spans="1:13">
      <c r="A3754">
        <v>3753</v>
      </c>
      <c r="B3754">
        <f>"089"</f>
        <v>0</v>
      </c>
      <c r="C3754" t="s">
        <v>15177</v>
      </c>
      <c r="D3754">
        <v>2024</v>
      </c>
      <c r="E3754" t="s">
        <v>158</v>
      </c>
      <c r="F3754" t="s">
        <v>15</v>
      </c>
      <c r="G3754" t="s">
        <v>16</v>
      </c>
      <c r="H3754" t="s">
        <v>17</v>
      </c>
      <c r="I3754" t="s">
        <v>18</v>
      </c>
      <c r="J3754" t="s">
        <v>15326</v>
      </c>
      <c r="K3754" t="s">
        <v>15327</v>
      </c>
      <c r="L3754" t="s">
        <v>15328</v>
      </c>
      <c r="M3754" t="s">
        <v>15329</v>
      </c>
    </row>
    <row r="3755" spans="1:13">
      <c r="A3755">
        <v>3754</v>
      </c>
      <c r="B3755">
        <f>"089"</f>
        <v>0</v>
      </c>
      <c r="C3755" t="s">
        <v>15177</v>
      </c>
      <c r="D3755">
        <v>2024</v>
      </c>
      <c r="E3755" t="s">
        <v>163</v>
      </c>
      <c r="F3755" t="s">
        <v>15</v>
      </c>
      <c r="G3755" t="s">
        <v>16</v>
      </c>
      <c r="H3755" t="s">
        <v>17</v>
      </c>
      <c r="I3755" t="s">
        <v>18</v>
      </c>
      <c r="J3755" t="s">
        <v>15330</v>
      </c>
      <c r="K3755" t="s">
        <v>15331</v>
      </c>
      <c r="L3755" t="s">
        <v>15332</v>
      </c>
      <c r="M3755" t="s">
        <v>15333</v>
      </c>
    </row>
    <row r="3756" spans="1:13">
      <c r="A3756">
        <v>3755</v>
      </c>
      <c r="B3756">
        <f>"089"</f>
        <v>0</v>
      </c>
      <c r="C3756" t="s">
        <v>15177</v>
      </c>
      <c r="D3756">
        <v>2024</v>
      </c>
      <c r="E3756" t="s">
        <v>168</v>
      </c>
      <c r="F3756" t="s">
        <v>15</v>
      </c>
      <c r="G3756" t="s">
        <v>16</v>
      </c>
      <c r="H3756" t="s">
        <v>17</v>
      </c>
      <c r="I3756" t="s">
        <v>18</v>
      </c>
      <c r="J3756" t="s">
        <v>15334</v>
      </c>
      <c r="K3756" t="s">
        <v>15335</v>
      </c>
      <c r="L3756" t="s">
        <v>15336</v>
      </c>
      <c r="M3756" t="s">
        <v>15337</v>
      </c>
    </row>
    <row r="3757" spans="1:13">
      <c r="A3757">
        <v>3756</v>
      </c>
      <c r="B3757">
        <f>"089"</f>
        <v>0</v>
      </c>
      <c r="C3757" t="s">
        <v>15177</v>
      </c>
      <c r="D3757">
        <v>2024</v>
      </c>
      <c r="E3757" t="s">
        <v>173</v>
      </c>
      <c r="F3757" t="s">
        <v>15</v>
      </c>
      <c r="G3757" t="s">
        <v>16</v>
      </c>
      <c r="H3757" t="s">
        <v>17</v>
      </c>
      <c r="I3757" t="s">
        <v>18</v>
      </c>
      <c r="J3757" t="s">
        <v>15338</v>
      </c>
      <c r="K3757" t="s">
        <v>15339</v>
      </c>
      <c r="L3757" t="s">
        <v>15340</v>
      </c>
      <c r="M3757" t="s">
        <v>15341</v>
      </c>
    </row>
    <row r="3758" spans="1:13">
      <c r="A3758">
        <v>3757</v>
      </c>
      <c r="B3758">
        <f>"089"</f>
        <v>0</v>
      </c>
      <c r="C3758" t="s">
        <v>15177</v>
      </c>
      <c r="D3758">
        <v>2024</v>
      </c>
      <c r="E3758" t="s">
        <v>183</v>
      </c>
      <c r="F3758" t="s">
        <v>15</v>
      </c>
      <c r="G3758" t="s">
        <v>16</v>
      </c>
      <c r="H3758" t="s">
        <v>17</v>
      </c>
      <c r="I3758" t="s">
        <v>18</v>
      </c>
      <c r="J3758" t="s">
        <v>15342</v>
      </c>
      <c r="K3758" t="s">
        <v>15343</v>
      </c>
      <c r="L3758" t="s">
        <v>15344</v>
      </c>
      <c r="M3758" t="s">
        <v>15345</v>
      </c>
    </row>
    <row r="3759" spans="1:13">
      <c r="A3759">
        <v>3758</v>
      </c>
      <c r="B3759">
        <f>"089"</f>
        <v>0</v>
      </c>
      <c r="C3759" t="s">
        <v>15177</v>
      </c>
      <c r="D3759">
        <v>2024</v>
      </c>
      <c r="E3759" t="s">
        <v>218</v>
      </c>
      <c r="F3759" t="s">
        <v>15</v>
      </c>
      <c r="G3759" t="s">
        <v>16</v>
      </c>
      <c r="H3759" t="s">
        <v>17</v>
      </c>
      <c r="I3759" t="s">
        <v>18</v>
      </c>
      <c r="J3759" t="s">
        <v>15346</v>
      </c>
      <c r="K3759" t="s">
        <v>15347</v>
      </c>
      <c r="L3759" t="s">
        <v>15348</v>
      </c>
      <c r="M3759" t="s">
        <v>15349</v>
      </c>
    </row>
    <row r="3760" spans="1:13">
      <c r="A3760">
        <v>3759</v>
      </c>
      <c r="B3760">
        <f>"089"</f>
        <v>0</v>
      </c>
      <c r="C3760" t="s">
        <v>15177</v>
      </c>
      <c r="D3760">
        <v>2024</v>
      </c>
      <c r="E3760" t="s">
        <v>253</v>
      </c>
      <c r="F3760" t="s">
        <v>15</v>
      </c>
      <c r="G3760" t="s">
        <v>16</v>
      </c>
      <c r="H3760" t="s">
        <v>17</v>
      </c>
      <c r="I3760" t="s">
        <v>18</v>
      </c>
      <c r="J3760" t="s">
        <v>15350</v>
      </c>
      <c r="K3760" t="s">
        <v>15351</v>
      </c>
      <c r="L3760" t="s">
        <v>15352</v>
      </c>
      <c r="M3760" t="s">
        <v>15353</v>
      </c>
    </row>
    <row r="3761" spans="1:13">
      <c r="A3761">
        <v>3760</v>
      </c>
      <c r="B3761">
        <f>"089"</f>
        <v>0</v>
      </c>
      <c r="C3761" t="s">
        <v>15177</v>
      </c>
      <c r="D3761">
        <v>2024</v>
      </c>
      <c r="E3761" t="s">
        <v>303</v>
      </c>
      <c r="F3761" t="s">
        <v>15</v>
      </c>
      <c r="G3761" t="s">
        <v>16</v>
      </c>
      <c r="H3761" t="s">
        <v>17</v>
      </c>
      <c r="I3761" t="s">
        <v>18</v>
      </c>
      <c r="J3761" t="s">
        <v>15354</v>
      </c>
      <c r="K3761" t="s">
        <v>15355</v>
      </c>
      <c r="L3761" t="s">
        <v>15356</v>
      </c>
      <c r="M3761" t="s">
        <v>15357</v>
      </c>
    </row>
    <row r="3762" spans="1:13">
      <c r="A3762">
        <v>3761</v>
      </c>
      <c r="B3762">
        <f>"089"</f>
        <v>0</v>
      </c>
      <c r="C3762" t="s">
        <v>15177</v>
      </c>
      <c r="D3762">
        <v>2024</v>
      </c>
      <c r="E3762" t="s">
        <v>692</v>
      </c>
      <c r="F3762" t="s">
        <v>15</v>
      </c>
      <c r="G3762" t="s">
        <v>16</v>
      </c>
      <c r="H3762" t="s">
        <v>17</v>
      </c>
      <c r="I3762" t="s">
        <v>18</v>
      </c>
      <c r="J3762" t="s">
        <v>15358</v>
      </c>
      <c r="K3762" t="s">
        <v>15359</v>
      </c>
      <c r="L3762" t="s">
        <v>15360</v>
      </c>
      <c r="M3762" t="s">
        <v>15361</v>
      </c>
    </row>
    <row r="3763" spans="1:13">
      <c r="A3763">
        <v>3762</v>
      </c>
      <c r="B3763">
        <f>"095"</f>
        <v>0</v>
      </c>
      <c r="C3763" t="s">
        <v>15362</v>
      </c>
      <c r="D3763">
        <v>2024</v>
      </c>
      <c r="E3763" t="s">
        <v>419</v>
      </c>
      <c r="F3763" t="s">
        <v>15</v>
      </c>
      <c r="G3763" t="s">
        <v>16</v>
      </c>
      <c r="H3763" t="s">
        <v>17</v>
      </c>
      <c r="I3763" t="s">
        <v>18</v>
      </c>
      <c r="J3763" t="s">
        <v>15363</v>
      </c>
      <c r="K3763" t="s">
        <v>15364</v>
      </c>
      <c r="L3763" t="s">
        <v>15365</v>
      </c>
      <c r="M3763" t="s">
        <v>15366</v>
      </c>
    </row>
    <row r="3764" spans="1:13">
      <c r="A3764">
        <v>3763</v>
      </c>
      <c r="B3764">
        <f>"095"</f>
        <v>0</v>
      </c>
      <c r="C3764" t="s">
        <v>15362</v>
      </c>
      <c r="D3764">
        <v>2024</v>
      </c>
      <c r="E3764" t="s">
        <v>33</v>
      </c>
      <c r="F3764" t="s">
        <v>15</v>
      </c>
      <c r="G3764" t="s">
        <v>16</v>
      </c>
      <c r="H3764" t="s">
        <v>17</v>
      </c>
      <c r="I3764" t="s">
        <v>18</v>
      </c>
      <c r="J3764" t="s">
        <v>15367</v>
      </c>
      <c r="K3764" t="s">
        <v>15368</v>
      </c>
      <c r="L3764" t="s">
        <v>15369</v>
      </c>
      <c r="M3764" t="s">
        <v>15370</v>
      </c>
    </row>
    <row r="3765" spans="1:13">
      <c r="A3765">
        <v>3764</v>
      </c>
      <c r="B3765">
        <f>"095"</f>
        <v>0</v>
      </c>
      <c r="C3765" t="s">
        <v>15362</v>
      </c>
      <c r="D3765">
        <v>2024</v>
      </c>
      <c r="E3765" t="s">
        <v>38</v>
      </c>
      <c r="F3765" t="s">
        <v>15</v>
      </c>
      <c r="G3765" t="s">
        <v>16</v>
      </c>
      <c r="H3765" t="s">
        <v>17</v>
      </c>
      <c r="I3765" t="s">
        <v>18</v>
      </c>
      <c r="J3765" t="s">
        <v>15371</v>
      </c>
      <c r="K3765" t="s">
        <v>15372</v>
      </c>
      <c r="L3765" t="s">
        <v>15373</v>
      </c>
      <c r="M3765" t="s">
        <v>15374</v>
      </c>
    </row>
    <row r="3766" spans="1:13">
      <c r="A3766">
        <v>3765</v>
      </c>
      <c r="B3766">
        <f>"095"</f>
        <v>0</v>
      </c>
      <c r="C3766" t="s">
        <v>15362</v>
      </c>
      <c r="D3766">
        <v>2024</v>
      </c>
      <c r="E3766" t="s">
        <v>377</v>
      </c>
      <c r="F3766" t="s">
        <v>15</v>
      </c>
      <c r="G3766" t="s">
        <v>16</v>
      </c>
      <c r="H3766" t="s">
        <v>17</v>
      </c>
      <c r="I3766" t="s">
        <v>18</v>
      </c>
      <c r="J3766" t="s">
        <v>15375</v>
      </c>
      <c r="K3766" t="s">
        <v>15376</v>
      </c>
      <c r="L3766" t="s">
        <v>15377</v>
      </c>
      <c r="M3766" t="s">
        <v>15378</v>
      </c>
    </row>
    <row r="3767" spans="1:13">
      <c r="A3767">
        <v>3766</v>
      </c>
      <c r="B3767">
        <f>"095"</f>
        <v>0</v>
      </c>
      <c r="C3767" t="s">
        <v>15362</v>
      </c>
      <c r="D3767">
        <v>2024</v>
      </c>
      <c r="E3767" t="s">
        <v>48</v>
      </c>
      <c r="F3767" t="s">
        <v>15</v>
      </c>
      <c r="G3767" t="s">
        <v>16</v>
      </c>
      <c r="H3767" t="s">
        <v>17</v>
      </c>
      <c r="I3767" t="s">
        <v>18</v>
      </c>
      <c r="J3767" t="s">
        <v>15379</v>
      </c>
      <c r="K3767" t="s">
        <v>15380</v>
      </c>
      <c r="L3767" t="s">
        <v>15381</v>
      </c>
      <c r="M3767" t="s">
        <v>15382</v>
      </c>
    </row>
    <row r="3768" spans="1:13">
      <c r="A3768">
        <v>3767</v>
      </c>
      <c r="B3768">
        <f>"095"</f>
        <v>0</v>
      </c>
      <c r="C3768" t="s">
        <v>15362</v>
      </c>
      <c r="D3768">
        <v>2024</v>
      </c>
      <c r="E3768" t="s">
        <v>68</v>
      </c>
      <c r="F3768" t="s">
        <v>15</v>
      </c>
      <c r="G3768" t="s">
        <v>16</v>
      </c>
      <c r="H3768" t="s">
        <v>17</v>
      </c>
      <c r="I3768" t="s">
        <v>18</v>
      </c>
      <c r="J3768" t="s">
        <v>15383</v>
      </c>
      <c r="K3768" t="s">
        <v>15384</v>
      </c>
      <c r="L3768" t="s">
        <v>15385</v>
      </c>
      <c r="M3768" t="s">
        <v>15386</v>
      </c>
    </row>
    <row r="3769" spans="1:13">
      <c r="A3769">
        <v>3768</v>
      </c>
      <c r="B3769">
        <f>"095"</f>
        <v>0</v>
      </c>
      <c r="C3769" t="s">
        <v>15362</v>
      </c>
      <c r="D3769">
        <v>2024</v>
      </c>
      <c r="E3769" t="s">
        <v>73</v>
      </c>
      <c r="F3769" t="s">
        <v>15</v>
      </c>
      <c r="G3769" t="s">
        <v>16</v>
      </c>
      <c r="H3769" t="s">
        <v>17</v>
      </c>
      <c r="I3769" t="s">
        <v>18</v>
      </c>
      <c r="J3769" t="s">
        <v>15387</v>
      </c>
      <c r="K3769" t="s">
        <v>15388</v>
      </c>
      <c r="L3769" t="s">
        <v>15389</v>
      </c>
      <c r="M3769" t="s">
        <v>15390</v>
      </c>
    </row>
    <row r="3770" spans="1:13">
      <c r="A3770">
        <v>3769</v>
      </c>
      <c r="B3770">
        <f>"095"</f>
        <v>0</v>
      </c>
      <c r="C3770" t="s">
        <v>15362</v>
      </c>
      <c r="D3770">
        <v>2024</v>
      </c>
      <c r="E3770" t="s">
        <v>78</v>
      </c>
      <c r="F3770" t="s">
        <v>15</v>
      </c>
      <c r="G3770" t="s">
        <v>16</v>
      </c>
      <c r="H3770" t="s">
        <v>17</v>
      </c>
      <c r="I3770" t="s">
        <v>18</v>
      </c>
      <c r="J3770" t="s">
        <v>15391</v>
      </c>
      <c r="K3770" t="s">
        <v>15392</v>
      </c>
      <c r="L3770" t="s">
        <v>15393</v>
      </c>
      <c r="M3770" t="s">
        <v>15394</v>
      </c>
    </row>
    <row r="3771" spans="1:13">
      <c r="A3771">
        <v>3770</v>
      </c>
      <c r="B3771">
        <f>"095"</f>
        <v>0</v>
      </c>
      <c r="C3771" t="s">
        <v>15362</v>
      </c>
      <c r="D3771">
        <v>2024</v>
      </c>
      <c r="E3771" t="s">
        <v>88</v>
      </c>
      <c r="F3771" t="s">
        <v>15</v>
      </c>
      <c r="G3771" t="s">
        <v>16</v>
      </c>
      <c r="H3771" t="s">
        <v>17</v>
      </c>
      <c r="I3771" t="s">
        <v>18</v>
      </c>
      <c r="J3771" t="s">
        <v>15395</v>
      </c>
      <c r="K3771" t="s">
        <v>15396</v>
      </c>
      <c r="L3771" t="s">
        <v>15397</v>
      </c>
      <c r="M3771" t="s">
        <v>15398</v>
      </c>
    </row>
    <row r="3772" spans="1:13">
      <c r="A3772">
        <v>3771</v>
      </c>
      <c r="B3772">
        <f>"095"</f>
        <v>0</v>
      </c>
      <c r="C3772" t="s">
        <v>15362</v>
      </c>
      <c r="D3772">
        <v>2024</v>
      </c>
      <c r="E3772" t="s">
        <v>93</v>
      </c>
      <c r="F3772" t="s">
        <v>15</v>
      </c>
      <c r="G3772" t="s">
        <v>16</v>
      </c>
      <c r="H3772" t="s">
        <v>17</v>
      </c>
      <c r="I3772" t="s">
        <v>18</v>
      </c>
      <c r="J3772" t="s">
        <v>15399</v>
      </c>
      <c r="K3772" t="s">
        <v>15400</v>
      </c>
      <c r="L3772" t="s">
        <v>15401</v>
      </c>
      <c r="M3772" t="s">
        <v>15402</v>
      </c>
    </row>
    <row r="3773" spans="1:13">
      <c r="A3773">
        <v>3772</v>
      </c>
      <c r="B3773">
        <f>"095"</f>
        <v>0</v>
      </c>
      <c r="C3773" t="s">
        <v>15362</v>
      </c>
      <c r="D3773">
        <v>2024</v>
      </c>
      <c r="E3773" t="s">
        <v>103</v>
      </c>
      <c r="F3773" t="s">
        <v>15</v>
      </c>
      <c r="G3773" t="s">
        <v>16</v>
      </c>
      <c r="H3773" t="s">
        <v>17</v>
      </c>
      <c r="I3773" t="s">
        <v>18</v>
      </c>
      <c r="J3773" t="s">
        <v>15403</v>
      </c>
      <c r="K3773" t="s">
        <v>15404</v>
      </c>
      <c r="L3773" t="s">
        <v>15405</v>
      </c>
      <c r="M3773" t="s">
        <v>15406</v>
      </c>
    </row>
    <row r="3774" spans="1:13">
      <c r="A3774">
        <v>3773</v>
      </c>
      <c r="B3774">
        <f>"095"</f>
        <v>0</v>
      </c>
      <c r="C3774" t="s">
        <v>15362</v>
      </c>
      <c r="D3774">
        <v>2024</v>
      </c>
      <c r="E3774" t="s">
        <v>108</v>
      </c>
      <c r="F3774" t="s">
        <v>15</v>
      </c>
      <c r="G3774" t="s">
        <v>16</v>
      </c>
      <c r="H3774" t="s">
        <v>17</v>
      </c>
      <c r="I3774" t="s">
        <v>18</v>
      </c>
      <c r="J3774" t="s">
        <v>15407</v>
      </c>
      <c r="K3774" t="s">
        <v>15408</v>
      </c>
      <c r="L3774" t="s">
        <v>15409</v>
      </c>
      <c r="M3774" t="s">
        <v>15410</v>
      </c>
    </row>
    <row r="3775" spans="1:13">
      <c r="A3775">
        <v>3774</v>
      </c>
      <c r="B3775">
        <f>"095"</f>
        <v>0</v>
      </c>
      <c r="C3775" t="s">
        <v>15362</v>
      </c>
      <c r="D3775">
        <v>2024</v>
      </c>
      <c r="E3775" t="s">
        <v>113</v>
      </c>
      <c r="F3775" t="s">
        <v>15</v>
      </c>
      <c r="G3775" t="s">
        <v>16</v>
      </c>
      <c r="H3775" t="s">
        <v>17</v>
      </c>
      <c r="I3775" t="s">
        <v>18</v>
      </c>
      <c r="J3775" t="s">
        <v>15411</v>
      </c>
      <c r="K3775" t="s">
        <v>15412</v>
      </c>
      <c r="L3775" t="s">
        <v>15413</v>
      </c>
      <c r="M3775" t="s">
        <v>15414</v>
      </c>
    </row>
    <row r="3776" spans="1:13">
      <c r="A3776">
        <v>3775</v>
      </c>
      <c r="B3776">
        <f>"095"</f>
        <v>0</v>
      </c>
      <c r="C3776" t="s">
        <v>15362</v>
      </c>
      <c r="D3776">
        <v>2024</v>
      </c>
      <c r="E3776" t="s">
        <v>118</v>
      </c>
      <c r="F3776" t="s">
        <v>15</v>
      </c>
      <c r="G3776" t="s">
        <v>16</v>
      </c>
      <c r="H3776" t="s">
        <v>17</v>
      </c>
      <c r="I3776" t="s">
        <v>18</v>
      </c>
      <c r="J3776" t="s">
        <v>15415</v>
      </c>
      <c r="K3776" t="s">
        <v>15416</v>
      </c>
      <c r="L3776" t="s">
        <v>15417</v>
      </c>
      <c r="M3776" t="s">
        <v>15418</v>
      </c>
    </row>
    <row r="3777" spans="1:13">
      <c r="A3777">
        <v>3776</v>
      </c>
      <c r="B3777">
        <f>"095"</f>
        <v>0</v>
      </c>
      <c r="C3777" t="s">
        <v>15362</v>
      </c>
      <c r="D3777">
        <v>2024</v>
      </c>
      <c r="E3777" t="s">
        <v>123</v>
      </c>
      <c r="F3777" t="s">
        <v>15</v>
      </c>
      <c r="G3777" t="s">
        <v>16</v>
      </c>
      <c r="H3777" t="s">
        <v>17</v>
      </c>
      <c r="I3777" t="s">
        <v>18</v>
      </c>
      <c r="J3777" t="s">
        <v>15419</v>
      </c>
      <c r="K3777" t="s">
        <v>15420</v>
      </c>
      <c r="L3777" t="s">
        <v>15421</v>
      </c>
      <c r="M3777" t="s">
        <v>15422</v>
      </c>
    </row>
    <row r="3778" spans="1:13">
      <c r="A3778">
        <v>3777</v>
      </c>
      <c r="B3778">
        <f>"095"</f>
        <v>0</v>
      </c>
      <c r="C3778" t="s">
        <v>15362</v>
      </c>
      <c r="D3778">
        <v>2024</v>
      </c>
      <c r="E3778" t="s">
        <v>128</v>
      </c>
      <c r="F3778" t="s">
        <v>15</v>
      </c>
      <c r="G3778" t="s">
        <v>16</v>
      </c>
      <c r="H3778" t="s">
        <v>17</v>
      </c>
      <c r="I3778" t="s">
        <v>18</v>
      </c>
      <c r="J3778" t="s">
        <v>15423</v>
      </c>
      <c r="K3778" t="s">
        <v>15424</v>
      </c>
      <c r="L3778" t="s">
        <v>15425</v>
      </c>
      <c r="M3778" t="s">
        <v>15426</v>
      </c>
    </row>
    <row r="3779" spans="1:13">
      <c r="A3779">
        <v>3778</v>
      </c>
      <c r="B3779">
        <f>"095"</f>
        <v>0</v>
      </c>
      <c r="C3779" t="s">
        <v>15362</v>
      </c>
      <c r="D3779">
        <v>2024</v>
      </c>
      <c r="E3779" t="s">
        <v>534</v>
      </c>
      <c r="F3779" t="s">
        <v>15</v>
      </c>
      <c r="G3779" t="s">
        <v>16</v>
      </c>
      <c r="H3779" t="s">
        <v>17</v>
      </c>
      <c r="I3779" t="s">
        <v>18</v>
      </c>
      <c r="J3779" t="s">
        <v>15427</v>
      </c>
      <c r="K3779" t="s">
        <v>15428</v>
      </c>
      <c r="L3779" t="s">
        <v>15429</v>
      </c>
      <c r="M3779" t="s">
        <v>15430</v>
      </c>
    </row>
    <row r="3780" spans="1:13">
      <c r="A3780">
        <v>3779</v>
      </c>
      <c r="B3780">
        <f>"095"</f>
        <v>0</v>
      </c>
      <c r="C3780" t="s">
        <v>15362</v>
      </c>
      <c r="D3780">
        <v>2024</v>
      </c>
      <c r="E3780" t="s">
        <v>133</v>
      </c>
      <c r="F3780" t="s">
        <v>15</v>
      </c>
      <c r="G3780" t="s">
        <v>16</v>
      </c>
      <c r="H3780" t="s">
        <v>17</v>
      </c>
      <c r="I3780" t="s">
        <v>18</v>
      </c>
      <c r="J3780" t="s">
        <v>15431</v>
      </c>
      <c r="K3780" t="s">
        <v>15432</v>
      </c>
      <c r="L3780" t="s">
        <v>15433</v>
      </c>
      <c r="M3780" t="s">
        <v>15434</v>
      </c>
    </row>
    <row r="3781" spans="1:13">
      <c r="A3781">
        <v>3780</v>
      </c>
      <c r="B3781">
        <f>"095"</f>
        <v>0</v>
      </c>
      <c r="C3781" t="s">
        <v>15362</v>
      </c>
      <c r="D3781">
        <v>2024</v>
      </c>
      <c r="E3781" t="s">
        <v>138</v>
      </c>
      <c r="F3781" t="s">
        <v>15</v>
      </c>
      <c r="G3781" t="s">
        <v>16</v>
      </c>
      <c r="H3781" t="s">
        <v>17</v>
      </c>
      <c r="I3781" t="s">
        <v>18</v>
      </c>
      <c r="J3781" t="s">
        <v>15435</v>
      </c>
      <c r="K3781" t="s">
        <v>15436</v>
      </c>
      <c r="L3781" t="s">
        <v>15437</v>
      </c>
      <c r="M3781" t="s">
        <v>15438</v>
      </c>
    </row>
    <row r="3782" spans="1:13">
      <c r="A3782">
        <v>3781</v>
      </c>
      <c r="B3782">
        <f>"095"</f>
        <v>0</v>
      </c>
      <c r="C3782" t="s">
        <v>15362</v>
      </c>
      <c r="D3782">
        <v>2024</v>
      </c>
      <c r="E3782" t="s">
        <v>148</v>
      </c>
      <c r="F3782" t="s">
        <v>15</v>
      </c>
      <c r="G3782" t="s">
        <v>16</v>
      </c>
      <c r="H3782" t="s">
        <v>17</v>
      </c>
      <c r="I3782" t="s">
        <v>18</v>
      </c>
      <c r="J3782" t="s">
        <v>15439</v>
      </c>
      <c r="K3782" t="s">
        <v>15440</v>
      </c>
      <c r="L3782" t="s">
        <v>15441</v>
      </c>
      <c r="M3782" t="s">
        <v>15442</v>
      </c>
    </row>
    <row r="3783" spans="1:13">
      <c r="A3783">
        <v>3782</v>
      </c>
      <c r="B3783">
        <f>"095"</f>
        <v>0</v>
      </c>
      <c r="C3783" t="s">
        <v>15362</v>
      </c>
      <c r="D3783">
        <v>2024</v>
      </c>
      <c r="E3783" t="s">
        <v>1759</v>
      </c>
      <c r="F3783" t="s">
        <v>15</v>
      </c>
      <c r="G3783" t="s">
        <v>16</v>
      </c>
      <c r="H3783" t="s">
        <v>17</v>
      </c>
      <c r="I3783" t="s">
        <v>18</v>
      </c>
      <c r="J3783" t="s">
        <v>15443</v>
      </c>
      <c r="K3783" t="s">
        <v>15444</v>
      </c>
      <c r="L3783" t="s">
        <v>15445</v>
      </c>
      <c r="M3783" t="s">
        <v>15446</v>
      </c>
    </row>
    <row r="3784" spans="1:13">
      <c r="A3784">
        <v>3783</v>
      </c>
      <c r="B3784">
        <f>"095"</f>
        <v>0</v>
      </c>
      <c r="C3784" t="s">
        <v>15362</v>
      </c>
      <c r="D3784">
        <v>2024</v>
      </c>
      <c r="E3784" t="s">
        <v>551</v>
      </c>
      <c r="F3784" t="s">
        <v>15</v>
      </c>
      <c r="G3784" t="s">
        <v>16</v>
      </c>
      <c r="H3784" t="s">
        <v>17</v>
      </c>
      <c r="I3784" t="s">
        <v>18</v>
      </c>
      <c r="J3784" t="s">
        <v>15447</v>
      </c>
      <c r="K3784" t="s">
        <v>15448</v>
      </c>
      <c r="L3784" t="s">
        <v>15449</v>
      </c>
      <c r="M3784" t="s">
        <v>15450</v>
      </c>
    </row>
    <row r="3785" spans="1:13">
      <c r="A3785">
        <v>3784</v>
      </c>
      <c r="B3785">
        <f>"095"</f>
        <v>0</v>
      </c>
      <c r="C3785" t="s">
        <v>15362</v>
      </c>
      <c r="D3785">
        <v>2024</v>
      </c>
      <c r="E3785" t="s">
        <v>183</v>
      </c>
      <c r="F3785" t="s">
        <v>15</v>
      </c>
      <c r="G3785" t="s">
        <v>16</v>
      </c>
      <c r="H3785" t="s">
        <v>17</v>
      </c>
      <c r="I3785" t="s">
        <v>18</v>
      </c>
      <c r="J3785" t="s">
        <v>15451</v>
      </c>
      <c r="K3785" t="s">
        <v>15452</v>
      </c>
      <c r="L3785" t="s">
        <v>15453</v>
      </c>
      <c r="M3785" t="s">
        <v>15454</v>
      </c>
    </row>
    <row r="3786" spans="1:13">
      <c r="A3786">
        <v>3785</v>
      </c>
      <c r="B3786">
        <f>"095"</f>
        <v>0</v>
      </c>
      <c r="C3786" t="s">
        <v>15362</v>
      </c>
      <c r="D3786">
        <v>2024</v>
      </c>
      <c r="E3786" t="s">
        <v>303</v>
      </c>
      <c r="F3786" t="s">
        <v>15</v>
      </c>
      <c r="G3786" t="s">
        <v>16</v>
      </c>
      <c r="H3786" t="s">
        <v>17</v>
      </c>
      <c r="I3786" t="s">
        <v>18</v>
      </c>
      <c r="J3786" t="s">
        <v>15455</v>
      </c>
      <c r="K3786" t="s">
        <v>15456</v>
      </c>
      <c r="L3786" t="s">
        <v>15457</v>
      </c>
      <c r="M3786" t="s">
        <v>15458</v>
      </c>
    </row>
    <row r="3787" spans="1:13">
      <c r="A3787">
        <v>3786</v>
      </c>
      <c r="B3787">
        <f>"095"</f>
        <v>0</v>
      </c>
      <c r="C3787" t="s">
        <v>15362</v>
      </c>
      <c r="D3787">
        <v>2024</v>
      </c>
      <c r="E3787" t="s">
        <v>692</v>
      </c>
      <c r="F3787" t="s">
        <v>15</v>
      </c>
      <c r="G3787" t="s">
        <v>16</v>
      </c>
      <c r="H3787" t="s">
        <v>17</v>
      </c>
      <c r="I3787" t="s">
        <v>18</v>
      </c>
      <c r="J3787" t="s">
        <v>15459</v>
      </c>
      <c r="K3787" t="s">
        <v>15460</v>
      </c>
      <c r="L3787" t="s">
        <v>15461</v>
      </c>
      <c r="M3787" t="s">
        <v>15462</v>
      </c>
    </row>
    <row r="3788" spans="1:13">
      <c r="A3788">
        <v>3787</v>
      </c>
      <c r="B3788">
        <f>"095"</f>
        <v>0</v>
      </c>
      <c r="C3788" t="s">
        <v>15362</v>
      </c>
      <c r="D3788">
        <v>2024</v>
      </c>
      <c r="E3788" t="s">
        <v>253</v>
      </c>
      <c r="F3788" t="s">
        <v>378</v>
      </c>
      <c r="G3788" t="s">
        <v>379</v>
      </c>
      <c r="H3788" t="s">
        <v>17</v>
      </c>
      <c r="I3788" t="s">
        <v>18</v>
      </c>
      <c r="J3788" t="s">
        <v>15463</v>
      </c>
      <c r="K3788" t="s">
        <v>15464</v>
      </c>
      <c r="L3788" t="s">
        <v>15465</v>
      </c>
      <c r="M3788" t="s">
        <v>15466</v>
      </c>
    </row>
    <row r="3789" spans="1:13">
      <c r="A3789">
        <v>3788</v>
      </c>
      <c r="B3789">
        <f>"095"</f>
        <v>0</v>
      </c>
      <c r="C3789" t="s">
        <v>15362</v>
      </c>
      <c r="D3789">
        <v>2024</v>
      </c>
      <c r="E3789" t="s">
        <v>83</v>
      </c>
      <c r="F3789" t="s">
        <v>378</v>
      </c>
      <c r="G3789" t="s">
        <v>379</v>
      </c>
      <c r="H3789" t="s">
        <v>17</v>
      </c>
      <c r="I3789" t="s">
        <v>18</v>
      </c>
      <c r="J3789" t="s">
        <v>15467</v>
      </c>
      <c r="K3789" t="s">
        <v>15468</v>
      </c>
      <c r="L3789" t="s">
        <v>15469</v>
      </c>
      <c r="M3789" t="s">
        <v>15470</v>
      </c>
    </row>
    <row r="3790" spans="1:13">
      <c r="A3790">
        <v>3789</v>
      </c>
      <c r="B3790">
        <f>"095"</f>
        <v>0</v>
      </c>
      <c r="C3790" t="s">
        <v>15362</v>
      </c>
      <c r="D3790">
        <v>2024</v>
      </c>
      <c r="E3790" t="s">
        <v>504</v>
      </c>
      <c r="F3790" t="s">
        <v>378</v>
      </c>
      <c r="G3790" t="s">
        <v>379</v>
      </c>
      <c r="H3790" t="s">
        <v>17</v>
      </c>
      <c r="I3790" t="s">
        <v>18</v>
      </c>
      <c r="J3790" t="s">
        <v>15471</v>
      </c>
      <c r="K3790" t="s">
        <v>15472</v>
      </c>
      <c r="L3790" t="s">
        <v>15473</v>
      </c>
      <c r="M3790" t="s">
        <v>15474</v>
      </c>
    </row>
    <row r="3791" spans="1:13">
      <c r="A3791">
        <v>3790</v>
      </c>
      <c r="B3791">
        <f>"095"</f>
        <v>0</v>
      </c>
      <c r="C3791" t="s">
        <v>15362</v>
      </c>
      <c r="D3791">
        <v>2024</v>
      </c>
      <c r="E3791" t="s">
        <v>509</v>
      </c>
      <c r="F3791" t="s">
        <v>378</v>
      </c>
      <c r="G3791" t="s">
        <v>379</v>
      </c>
      <c r="H3791" t="s">
        <v>17</v>
      </c>
      <c r="I3791" t="s">
        <v>18</v>
      </c>
      <c r="J3791" t="s">
        <v>15475</v>
      </c>
      <c r="K3791" t="s">
        <v>15476</v>
      </c>
      <c r="L3791" t="s">
        <v>15477</v>
      </c>
      <c r="M3791" t="s">
        <v>15478</v>
      </c>
    </row>
    <row r="3792" spans="1:13">
      <c r="A3792">
        <v>3791</v>
      </c>
      <c r="B3792">
        <f>"096"</f>
        <v>0</v>
      </c>
      <c r="C3792" t="s">
        <v>15479</v>
      </c>
      <c r="D3792">
        <v>2024</v>
      </c>
      <c r="E3792" t="s">
        <v>419</v>
      </c>
      <c r="F3792" t="s">
        <v>15</v>
      </c>
      <c r="G3792" t="s">
        <v>16</v>
      </c>
      <c r="H3792" t="s">
        <v>17</v>
      </c>
      <c r="I3792" t="s">
        <v>18</v>
      </c>
      <c r="J3792" t="s">
        <v>15480</v>
      </c>
      <c r="K3792" t="s">
        <v>15481</v>
      </c>
      <c r="L3792" t="s">
        <v>15482</v>
      </c>
      <c r="M3792" t="s">
        <v>15483</v>
      </c>
    </row>
    <row r="3793" spans="1:13">
      <c r="A3793">
        <v>3792</v>
      </c>
      <c r="B3793">
        <f>"096"</f>
        <v>0</v>
      </c>
      <c r="C3793" t="s">
        <v>15479</v>
      </c>
      <c r="D3793">
        <v>2024</v>
      </c>
      <c r="E3793" t="s">
        <v>14</v>
      </c>
      <c r="F3793" t="s">
        <v>15</v>
      </c>
      <c r="G3793" t="s">
        <v>16</v>
      </c>
      <c r="H3793" t="s">
        <v>17</v>
      </c>
      <c r="I3793" t="s">
        <v>18</v>
      </c>
      <c r="J3793" t="s">
        <v>15484</v>
      </c>
      <c r="K3793" t="s">
        <v>15485</v>
      </c>
      <c r="L3793" t="s">
        <v>15486</v>
      </c>
      <c r="M3793" t="s">
        <v>15487</v>
      </c>
    </row>
    <row r="3794" spans="1:13">
      <c r="A3794">
        <v>3793</v>
      </c>
      <c r="B3794">
        <f>"096"</f>
        <v>0</v>
      </c>
      <c r="C3794" t="s">
        <v>15479</v>
      </c>
      <c r="D3794">
        <v>2024</v>
      </c>
      <c r="E3794" t="s">
        <v>23</v>
      </c>
      <c r="F3794" t="s">
        <v>15</v>
      </c>
      <c r="G3794" t="s">
        <v>16</v>
      </c>
      <c r="H3794" t="s">
        <v>17</v>
      </c>
      <c r="I3794" t="s">
        <v>18</v>
      </c>
      <c r="J3794" t="s">
        <v>15488</v>
      </c>
      <c r="K3794" t="s">
        <v>15489</v>
      </c>
      <c r="L3794" t="s">
        <v>15490</v>
      </c>
      <c r="M3794" t="s">
        <v>15491</v>
      </c>
    </row>
    <row r="3795" spans="1:13">
      <c r="A3795">
        <v>3794</v>
      </c>
      <c r="B3795">
        <f>"096"</f>
        <v>0</v>
      </c>
      <c r="C3795" t="s">
        <v>15479</v>
      </c>
      <c r="D3795">
        <v>2024</v>
      </c>
      <c r="E3795" t="s">
        <v>28</v>
      </c>
      <c r="F3795" t="s">
        <v>15</v>
      </c>
      <c r="G3795" t="s">
        <v>16</v>
      </c>
      <c r="H3795" t="s">
        <v>17</v>
      </c>
      <c r="I3795" t="s">
        <v>18</v>
      </c>
      <c r="J3795" t="s">
        <v>15492</v>
      </c>
      <c r="K3795" t="s">
        <v>15493</v>
      </c>
      <c r="L3795" t="s">
        <v>15494</v>
      </c>
      <c r="M3795" t="s">
        <v>15495</v>
      </c>
    </row>
    <row r="3796" spans="1:13">
      <c r="A3796">
        <v>3795</v>
      </c>
      <c r="B3796">
        <f>"096"</f>
        <v>0</v>
      </c>
      <c r="C3796" t="s">
        <v>15479</v>
      </c>
      <c r="D3796">
        <v>2024</v>
      </c>
      <c r="E3796" t="s">
        <v>33</v>
      </c>
      <c r="F3796" t="s">
        <v>15</v>
      </c>
      <c r="G3796" t="s">
        <v>16</v>
      </c>
      <c r="H3796" t="s">
        <v>17</v>
      </c>
      <c r="I3796" t="s">
        <v>18</v>
      </c>
      <c r="J3796" t="s">
        <v>15496</v>
      </c>
      <c r="K3796" t="s">
        <v>15497</v>
      </c>
      <c r="L3796" t="s">
        <v>15498</v>
      </c>
      <c r="M3796" t="s">
        <v>15499</v>
      </c>
    </row>
    <row r="3797" spans="1:13">
      <c r="A3797">
        <v>3796</v>
      </c>
      <c r="B3797">
        <f>"096"</f>
        <v>0</v>
      </c>
      <c r="C3797" t="s">
        <v>15479</v>
      </c>
      <c r="D3797">
        <v>2024</v>
      </c>
      <c r="E3797" t="s">
        <v>38</v>
      </c>
      <c r="F3797" t="s">
        <v>15</v>
      </c>
      <c r="G3797" t="s">
        <v>16</v>
      </c>
      <c r="H3797" t="s">
        <v>17</v>
      </c>
      <c r="I3797" t="s">
        <v>18</v>
      </c>
      <c r="J3797" t="s">
        <v>15500</v>
      </c>
      <c r="K3797" t="s">
        <v>15501</v>
      </c>
      <c r="L3797" t="s">
        <v>15502</v>
      </c>
      <c r="M3797" t="s">
        <v>15503</v>
      </c>
    </row>
    <row r="3798" spans="1:13">
      <c r="A3798">
        <v>3797</v>
      </c>
      <c r="B3798">
        <f>"096"</f>
        <v>0</v>
      </c>
      <c r="C3798" t="s">
        <v>15479</v>
      </c>
      <c r="D3798">
        <v>2024</v>
      </c>
      <c r="E3798" t="s">
        <v>43</v>
      </c>
      <c r="F3798" t="s">
        <v>15</v>
      </c>
      <c r="G3798" t="s">
        <v>16</v>
      </c>
      <c r="H3798" t="s">
        <v>17</v>
      </c>
      <c r="I3798" t="s">
        <v>18</v>
      </c>
      <c r="J3798" t="s">
        <v>15504</v>
      </c>
      <c r="K3798" t="s">
        <v>15505</v>
      </c>
      <c r="L3798" t="s">
        <v>15506</v>
      </c>
      <c r="M3798" t="s">
        <v>15507</v>
      </c>
    </row>
    <row r="3799" spans="1:13">
      <c r="A3799">
        <v>3798</v>
      </c>
      <c r="B3799">
        <f>"096"</f>
        <v>0</v>
      </c>
      <c r="C3799" t="s">
        <v>15479</v>
      </c>
      <c r="D3799">
        <v>2024</v>
      </c>
      <c r="E3799" t="s">
        <v>377</v>
      </c>
      <c r="F3799" t="s">
        <v>15</v>
      </c>
      <c r="G3799" t="s">
        <v>16</v>
      </c>
      <c r="H3799" t="s">
        <v>17</v>
      </c>
      <c r="I3799" t="s">
        <v>18</v>
      </c>
      <c r="J3799" t="s">
        <v>15508</v>
      </c>
      <c r="K3799" t="s">
        <v>15509</v>
      </c>
      <c r="L3799" t="s">
        <v>15510</v>
      </c>
      <c r="M3799" t="s">
        <v>15511</v>
      </c>
    </row>
    <row r="3800" spans="1:13">
      <c r="A3800">
        <v>3799</v>
      </c>
      <c r="B3800">
        <f>"096"</f>
        <v>0</v>
      </c>
      <c r="C3800" t="s">
        <v>15479</v>
      </c>
      <c r="D3800">
        <v>2024</v>
      </c>
      <c r="E3800" t="s">
        <v>48</v>
      </c>
      <c r="F3800" t="s">
        <v>15</v>
      </c>
      <c r="G3800" t="s">
        <v>16</v>
      </c>
      <c r="H3800" t="s">
        <v>17</v>
      </c>
      <c r="I3800" t="s">
        <v>18</v>
      </c>
      <c r="J3800" t="s">
        <v>15512</v>
      </c>
      <c r="K3800" t="s">
        <v>15513</v>
      </c>
      <c r="L3800" t="s">
        <v>15514</v>
      </c>
      <c r="M3800" t="s">
        <v>15515</v>
      </c>
    </row>
    <row r="3801" spans="1:13">
      <c r="A3801">
        <v>3800</v>
      </c>
      <c r="B3801">
        <f>"096"</f>
        <v>0</v>
      </c>
      <c r="C3801" t="s">
        <v>15479</v>
      </c>
      <c r="D3801">
        <v>2024</v>
      </c>
      <c r="E3801" t="s">
        <v>53</v>
      </c>
      <c r="F3801" t="s">
        <v>15</v>
      </c>
      <c r="G3801" t="s">
        <v>16</v>
      </c>
      <c r="H3801" t="s">
        <v>17</v>
      </c>
      <c r="I3801" t="s">
        <v>18</v>
      </c>
      <c r="J3801" t="s">
        <v>15516</v>
      </c>
      <c r="K3801" t="s">
        <v>15517</v>
      </c>
      <c r="L3801" t="s">
        <v>15518</v>
      </c>
      <c r="M3801" t="s">
        <v>15519</v>
      </c>
    </row>
    <row r="3802" spans="1:13">
      <c r="A3802">
        <v>3801</v>
      </c>
      <c r="B3802">
        <f>"096"</f>
        <v>0</v>
      </c>
      <c r="C3802" t="s">
        <v>15479</v>
      </c>
      <c r="D3802">
        <v>2024</v>
      </c>
      <c r="E3802" t="s">
        <v>456</v>
      </c>
      <c r="F3802" t="s">
        <v>15</v>
      </c>
      <c r="G3802" t="s">
        <v>16</v>
      </c>
      <c r="H3802" t="s">
        <v>17</v>
      </c>
      <c r="I3802" t="s">
        <v>18</v>
      </c>
      <c r="J3802" t="s">
        <v>15520</v>
      </c>
      <c r="K3802" t="s">
        <v>15521</v>
      </c>
      <c r="L3802" t="s">
        <v>15522</v>
      </c>
      <c r="M3802" t="s">
        <v>15523</v>
      </c>
    </row>
    <row r="3803" spans="1:13">
      <c r="A3803">
        <v>3802</v>
      </c>
      <c r="B3803">
        <f>"096"</f>
        <v>0</v>
      </c>
      <c r="C3803" t="s">
        <v>15479</v>
      </c>
      <c r="D3803">
        <v>2024</v>
      </c>
      <c r="E3803" t="s">
        <v>58</v>
      </c>
      <c r="F3803" t="s">
        <v>15</v>
      </c>
      <c r="G3803" t="s">
        <v>16</v>
      </c>
      <c r="H3803" t="s">
        <v>17</v>
      </c>
      <c r="I3803" t="s">
        <v>18</v>
      </c>
      <c r="J3803" t="s">
        <v>15524</v>
      </c>
      <c r="K3803" t="s">
        <v>15525</v>
      </c>
      <c r="L3803" t="s">
        <v>15526</v>
      </c>
      <c r="M3803" t="s">
        <v>15527</v>
      </c>
    </row>
    <row r="3804" spans="1:13">
      <c r="A3804">
        <v>3803</v>
      </c>
      <c r="B3804">
        <f>"096"</f>
        <v>0</v>
      </c>
      <c r="C3804" t="s">
        <v>15479</v>
      </c>
      <c r="D3804">
        <v>2024</v>
      </c>
      <c r="E3804" t="s">
        <v>63</v>
      </c>
      <c r="F3804" t="s">
        <v>15</v>
      </c>
      <c r="G3804" t="s">
        <v>16</v>
      </c>
      <c r="H3804" t="s">
        <v>17</v>
      </c>
      <c r="I3804" t="s">
        <v>18</v>
      </c>
      <c r="J3804" t="s">
        <v>15528</v>
      </c>
      <c r="K3804" t="s">
        <v>15529</v>
      </c>
      <c r="L3804" t="s">
        <v>15530</v>
      </c>
      <c r="M3804" t="s">
        <v>15531</v>
      </c>
    </row>
    <row r="3805" spans="1:13">
      <c r="A3805">
        <v>3804</v>
      </c>
      <c r="B3805">
        <f>"096"</f>
        <v>0</v>
      </c>
      <c r="C3805" t="s">
        <v>15479</v>
      </c>
      <c r="D3805">
        <v>2024</v>
      </c>
      <c r="E3805" t="s">
        <v>68</v>
      </c>
      <c r="F3805" t="s">
        <v>15</v>
      </c>
      <c r="G3805" t="s">
        <v>16</v>
      </c>
      <c r="H3805" t="s">
        <v>17</v>
      </c>
      <c r="I3805" t="s">
        <v>18</v>
      </c>
      <c r="J3805" t="s">
        <v>15532</v>
      </c>
      <c r="K3805" t="s">
        <v>15533</v>
      </c>
      <c r="L3805" t="s">
        <v>15534</v>
      </c>
      <c r="M3805" t="s">
        <v>15535</v>
      </c>
    </row>
    <row r="3806" spans="1:13">
      <c r="A3806">
        <v>3805</v>
      </c>
      <c r="B3806">
        <f>"096"</f>
        <v>0</v>
      </c>
      <c r="C3806" t="s">
        <v>15479</v>
      </c>
      <c r="D3806">
        <v>2024</v>
      </c>
      <c r="E3806" t="s">
        <v>73</v>
      </c>
      <c r="F3806" t="s">
        <v>15</v>
      </c>
      <c r="G3806" t="s">
        <v>16</v>
      </c>
      <c r="H3806" t="s">
        <v>17</v>
      </c>
      <c r="I3806" t="s">
        <v>18</v>
      </c>
      <c r="J3806" t="s">
        <v>15536</v>
      </c>
      <c r="K3806" t="s">
        <v>15537</v>
      </c>
      <c r="L3806" t="s">
        <v>15538</v>
      </c>
      <c r="M3806" t="s">
        <v>15539</v>
      </c>
    </row>
    <row r="3807" spans="1:13">
      <c r="A3807">
        <v>3806</v>
      </c>
      <c r="B3807">
        <f>"096"</f>
        <v>0</v>
      </c>
      <c r="C3807" t="s">
        <v>15479</v>
      </c>
      <c r="D3807">
        <v>2024</v>
      </c>
      <c r="E3807" t="s">
        <v>473</v>
      </c>
      <c r="F3807" t="s">
        <v>15</v>
      </c>
      <c r="G3807" t="s">
        <v>16</v>
      </c>
      <c r="H3807" t="s">
        <v>17</v>
      </c>
      <c r="I3807" t="s">
        <v>18</v>
      </c>
      <c r="J3807" t="s">
        <v>15540</v>
      </c>
      <c r="K3807" t="s">
        <v>15541</v>
      </c>
      <c r="L3807" t="s">
        <v>15542</v>
      </c>
      <c r="M3807" t="s">
        <v>15543</v>
      </c>
    </row>
    <row r="3808" spans="1:13">
      <c r="A3808">
        <v>3807</v>
      </c>
      <c r="B3808">
        <f>"096"</f>
        <v>0</v>
      </c>
      <c r="C3808" t="s">
        <v>15479</v>
      </c>
      <c r="D3808">
        <v>2024</v>
      </c>
      <c r="E3808" t="s">
        <v>478</v>
      </c>
      <c r="F3808" t="s">
        <v>15</v>
      </c>
      <c r="G3808" t="s">
        <v>16</v>
      </c>
      <c r="H3808" t="s">
        <v>17</v>
      </c>
      <c r="I3808" t="s">
        <v>18</v>
      </c>
      <c r="J3808" t="s">
        <v>15544</v>
      </c>
      <c r="K3808" t="s">
        <v>15545</v>
      </c>
      <c r="L3808" t="s">
        <v>15546</v>
      </c>
      <c r="M3808" t="s">
        <v>15547</v>
      </c>
    </row>
    <row r="3809" spans="1:13">
      <c r="A3809">
        <v>3808</v>
      </c>
      <c r="B3809">
        <f>"096"</f>
        <v>0</v>
      </c>
      <c r="C3809" t="s">
        <v>15479</v>
      </c>
      <c r="D3809">
        <v>2024</v>
      </c>
      <c r="E3809" t="s">
        <v>483</v>
      </c>
      <c r="F3809" t="s">
        <v>15</v>
      </c>
      <c r="G3809" t="s">
        <v>16</v>
      </c>
      <c r="H3809" t="s">
        <v>17</v>
      </c>
      <c r="I3809" t="s">
        <v>18</v>
      </c>
      <c r="J3809" t="s">
        <v>15548</v>
      </c>
      <c r="K3809" t="s">
        <v>15549</v>
      </c>
      <c r="L3809" t="s">
        <v>15550</v>
      </c>
      <c r="M3809" t="s">
        <v>15551</v>
      </c>
    </row>
    <row r="3810" spans="1:13">
      <c r="A3810">
        <v>3809</v>
      </c>
      <c r="B3810">
        <f>"096"</f>
        <v>0</v>
      </c>
      <c r="C3810" t="s">
        <v>15479</v>
      </c>
      <c r="D3810">
        <v>2024</v>
      </c>
      <c r="E3810" t="s">
        <v>83</v>
      </c>
      <c r="F3810" t="s">
        <v>15</v>
      </c>
      <c r="G3810" t="s">
        <v>16</v>
      </c>
      <c r="H3810" t="s">
        <v>17</v>
      </c>
      <c r="I3810" t="s">
        <v>18</v>
      </c>
      <c r="J3810" t="s">
        <v>15552</v>
      </c>
      <c r="K3810" t="s">
        <v>15553</v>
      </c>
      <c r="L3810" t="s">
        <v>15554</v>
      </c>
      <c r="M3810" t="s">
        <v>15555</v>
      </c>
    </row>
    <row r="3811" spans="1:13">
      <c r="A3811">
        <v>3810</v>
      </c>
      <c r="B3811">
        <f>"096"</f>
        <v>0</v>
      </c>
      <c r="C3811" t="s">
        <v>15479</v>
      </c>
      <c r="D3811">
        <v>2024</v>
      </c>
      <c r="E3811" t="s">
        <v>88</v>
      </c>
      <c r="F3811" t="s">
        <v>15</v>
      </c>
      <c r="G3811" t="s">
        <v>16</v>
      </c>
      <c r="H3811" t="s">
        <v>17</v>
      </c>
      <c r="I3811" t="s">
        <v>18</v>
      </c>
      <c r="J3811" t="s">
        <v>15556</v>
      </c>
      <c r="K3811" t="s">
        <v>15557</v>
      </c>
      <c r="L3811" t="s">
        <v>15558</v>
      </c>
      <c r="M3811" t="s">
        <v>15559</v>
      </c>
    </row>
    <row r="3812" spans="1:13">
      <c r="A3812">
        <v>3811</v>
      </c>
      <c r="B3812">
        <f>"096"</f>
        <v>0</v>
      </c>
      <c r="C3812" t="s">
        <v>15479</v>
      </c>
      <c r="D3812">
        <v>2024</v>
      </c>
      <c r="E3812" t="s">
        <v>93</v>
      </c>
      <c r="F3812" t="s">
        <v>15</v>
      </c>
      <c r="G3812" t="s">
        <v>16</v>
      </c>
      <c r="H3812" t="s">
        <v>17</v>
      </c>
      <c r="I3812" t="s">
        <v>18</v>
      </c>
      <c r="J3812" t="s">
        <v>15560</v>
      </c>
      <c r="K3812" t="s">
        <v>15561</v>
      </c>
      <c r="L3812" t="s">
        <v>15562</v>
      </c>
      <c r="M3812" t="s">
        <v>15563</v>
      </c>
    </row>
    <row r="3813" spans="1:13">
      <c r="A3813">
        <v>3812</v>
      </c>
      <c r="B3813">
        <f>"096"</f>
        <v>0</v>
      </c>
      <c r="C3813" t="s">
        <v>15479</v>
      </c>
      <c r="D3813">
        <v>2024</v>
      </c>
      <c r="E3813" t="s">
        <v>98</v>
      </c>
      <c r="F3813" t="s">
        <v>15</v>
      </c>
      <c r="G3813" t="s">
        <v>16</v>
      </c>
      <c r="H3813" t="s">
        <v>17</v>
      </c>
      <c r="I3813" t="s">
        <v>18</v>
      </c>
      <c r="J3813" t="s">
        <v>15564</v>
      </c>
      <c r="K3813" t="s">
        <v>15565</v>
      </c>
      <c r="L3813" t="s">
        <v>15566</v>
      </c>
      <c r="M3813" t="s">
        <v>15567</v>
      </c>
    </row>
    <row r="3814" spans="1:13">
      <c r="A3814">
        <v>3813</v>
      </c>
      <c r="B3814">
        <f>"096"</f>
        <v>0</v>
      </c>
      <c r="C3814" t="s">
        <v>15479</v>
      </c>
      <c r="D3814">
        <v>2024</v>
      </c>
      <c r="E3814" t="s">
        <v>504</v>
      </c>
      <c r="F3814" t="s">
        <v>15</v>
      </c>
      <c r="G3814" t="s">
        <v>16</v>
      </c>
      <c r="H3814" t="s">
        <v>17</v>
      </c>
      <c r="I3814" t="s">
        <v>18</v>
      </c>
      <c r="J3814" t="s">
        <v>15568</v>
      </c>
      <c r="K3814" t="s">
        <v>15569</v>
      </c>
      <c r="L3814" t="s">
        <v>15570</v>
      </c>
      <c r="M3814" t="s">
        <v>15571</v>
      </c>
    </row>
    <row r="3815" spans="1:13">
      <c r="A3815">
        <v>3814</v>
      </c>
      <c r="B3815">
        <f>"096"</f>
        <v>0</v>
      </c>
      <c r="C3815" t="s">
        <v>15479</v>
      </c>
      <c r="D3815">
        <v>2024</v>
      </c>
      <c r="E3815" t="s">
        <v>509</v>
      </c>
      <c r="F3815" t="s">
        <v>15</v>
      </c>
      <c r="G3815" t="s">
        <v>16</v>
      </c>
      <c r="H3815" t="s">
        <v>17</v>
      </c>
      <c r="I3815" t="s">
        <v>18</v>
      </c>
      <c r="J3815" t="s">
        <v>15572</v>
      </c>
      <c r="K3815" t="s">
        <v>15573</v>
      </c>
      <c r="L3815" t="s">
        <v>15574</v>
      </c>
      <c r="M3815" t="s">
        <v>15575</v>
      </c>
    </row>
    <row r="3816" spans="1:13">
      <c r="A3816">
        <v>3815</v>
      </c>
      <c r="B3816">
        <f>"096"</f>
        <v>0</v>
      </c>
      <c r="C3816" t="s">
        <v>15479</v>
      </c>
      <c r="D3816">
        <v>2024</v>
      </c>
      <c r="E3816" t="s">
        <v>103</v>
      </c>
      <c r="F3816" t="s">
        <v>15</v>
      </c>
      <c r="G3816" t="s">
        <v>16</v>
      </c>
      <c r="H3816" t="s">
        <v>17</v>
      </c>
      <c r="I3816" t="s">
        <v>18</v>
      </c>
      <c r="J3816" t="s">
        <v>15576</v>
      </c>
      <c r="K3816" t="s">
        <v>15577</v>
      </c>
      <c r="L3816" t="s">
        <v>15578</v>
      </c>
      <c r="M3816" t="s">
        <v>15579</v>
      </c>
    </row>
    <row r="3817" spans="1:13">
      <c r="A3817">
        <v>3816</v>
      </c>
      <c r="B3817">
        <f>"096"</f>
        <v>0</v>
      </c>
      <c r="C3817" t="s">
        <v>15479</v>
      </c>
      <c r="D3817">
        <v>2024</v>
      </c>
      <c r="E3817" t="s">
        <v>108</v>
      </c>
      <c r="F3817" t="s">
        <v>15</v>
      </c>
      <c r="G3817" t="s">
        <v>16</v>
      </c>
      <c r="H3817" t="s">
        <v>17</v>
      </c>
      <c r="I3817" t="s">
        <v>18</v>
      </c>
      <c r="J3817" t="s">
        <v>15580</v>
      </c>
      <c r="K3817" t="s">
        <v>15581</v>
      </c>
      <c r="L3817" t="s">
        <v>15582</v>
      </c>
      <c r="M3817" t="s">
        <v>15583</v>
      </c>
    </row>
    <row r="3818" spans="1:13">
      <c r="A3818">
        <v>3817</v>
      </c>
      <c r="B3818">
        <f>"096"</f>
        <v>0</v>
      </c>
      <c r="C3818" t="s">
        <v>15479</v>
      </c>
      <c r="D3818">
        <v>2024</v>
      </c>
      <c r="E3818" t="s">
        <v>113</v>
      </c>
      <c r="F3818" t="s">
        <v>15</v>
      </c>
      <c r="G3818" t="s">
        <v>16</v>
      </c>
      <c r="H3818" t="s">
        <v>17</v>
      </c>
      <c r="I3818" t="s">
        <v>18</v>
      </c>
      <c r="J3818" t="s">
        <v>15584</v>
      </c>
      <c r="K3818" t="s">
        <v>15585</v>
      </c>
      <c r="L3818" t="s">
        <v>15586</v>
      </c>
      <c r="M3818" t="s">
        <v>15587</v>
      </c>
    </row>
    <row r="3819" spans="1:13">
      <c r="A3819">
        <v>3818</v>
      </c>
      <c r="B3819">
        <f>"096"</f>
        <v>0</v>
      </c>
      <c r="C3819" t="s">
        <v>15479</v>
      </c>
      <c r="D3819">
        <v>2024</v>
      </c>
      <c r="E3819" t="s">
        <v>118</v>
      </c>
      <c r="F3819" t="s">
        <v>15</v>
      </c>
      <c r="G3819" t="s">
        <v>16</v>
      </c>
      <c r="H3819" t="s">
        <v>17</v>
      </c>
      <c r="I3819" t="s">
        <v>18</v>
      </c>
      <c r="J3819" t="s">
        <v>15588</v>
      </c>
      <c r="K3819" t="s">
        <v>15589</v>
      </c>
      <c r="L3819" t="s">
        <v>15590</v>
      </c>
      <c r="M3819" t="s">
        <v>15591</v>
      </c>
    </row>
    <row r="3820" spans="1:13">
      <c r="A3820">
        <v>3819</v>
      </c>
      <c r="B3820">
        <f>"096"</f>
        <v>0</v>
      </c>
      <c r="C3820" t="s">
        <v>15479</v>
      </c>
      <c r="D3820">
        <v>2024</v>
      </c>
      <c r="E3820" t="s">
        <v>123</v>
      </c>
      <c r="F3820" t="s">
        <v>15</v>
      </c>
      <c r="G3820" t="s">
        <v>16</v>
      </c>
      <c r="H3820" t="s">
        <v>17</v>
      </c>
      <c r="I3820" t="s">
        <v>18</v>
      </c>
      <c r="J3820" t="s">
        <v>15592</v>
      </c>
      <c r="K3820" t="s">
        <v>15593</v>
      </c>
      <c r="L3820" t="s">
        <v>15594</v>
      </c>
      <c r="M3820" t="s">
        <v>15595</v>
      </c>
    </row>
    <row r="3821" spans="1:13">
      <c r="A3821">
        <v>3820</v>
      </c>
      <c r="B3821">
        <f>"096"</f>
        <v>0</v>
      </c>
      <c r="C3821" t="s">
        <v>15479</v>
      </c>
      <c r="D3821">
        <v>2024</v>
      </c>
      <c r="E3821" t="s">
        <v>128</v>
      </c>
      <c r="F3821" t="s">
        <v>15</v>
      </c>
      <c r="G3821" t="s">
        <v>16</v>
      </c>
      <c r="H3821" t="s">
        <v>17</v>
      </c>
      <c r="I3821" t="s">
        <v>18</v>
      </c>
      <c r="J3821" t="s">
        <v>15596</v>
      </c>
      <c r="K3821" t="s">
        <v>15597</v>
      </c>
      <c r="L3821" t="s">
        <v>15598</v>
      </c>
      <c r="M3821" t="s">
        <v>15599</v>
      </c>
    </row>
    <row r="3822" spans="1:13">
      <c r="A3822">
        <v>3821</v>
      </c>
      <c r="B3822">
        <f>"096"</f>
        <v>0</v>
      </c>
      <c r="C3822" t="s">
        <v>15479</v>
      </c>
      <c r="D3822">
        <v>2024</v>
      </c>
      <c r="E3822" t="s">
        <v>534</v>
      </c>
      <c r="F3822" t="s">
        <v>15</v>
      </c>
      <c r="G3822" t="s">
        <v>16</v>
      </c>
      <c r="H3822" t="s">
        <v>17</v>
      </c>
      <c r="I3822" t="s">
        <v>18</v>
      </c>
      <c r="J3822" t="s">
        <v>15600</v>
      </c>
      <c r="K3822" t="s">
        <v>15601</v>
      </c>
      <c r="L3822" t="s">
        <v>15602</v>
      </c>
      <c r="M3822" t="s">
        <v>15603</v>
      </c>
    </row>
    <row r="3823" spans="1:13">
      <c r="A3823">
        <v>3822</v>
      </c>
      <c r="B3823">
        <f>"096"</f>
        <v>0</v>
      </c>
      <c r="C3823" t="s">
        <v>15479</v>
      </c>
      <c r="D3823">
        <v>2024</v>
      </c>
      <c r="E3823" t="s">
        <v>138</v>
      </c>
      <c r="F3823" t="s">
        <v>15</v>
      </c>
      <c r="G3823" t="s">
        <v>16</v>
      </c>
      <c r="H3823" t="s">
        <v>17</v>
      </c>
      <c r="I3823" t="s">
        <v>18</v>
      </c>
      <c r="J3823" t="s">
        <v>15604</v>
      </c>
      <c r="K3823" t="s">
        <v>15605</v>
      </c>
      <c r="L3823" t="s">
        <v>15606</v>
      </c>
      <c r="M3823" t="s">
        <v>15607</v>
      </c>
    </row>
    <row r="3824" spans="1:13">
      <c r="A3824">
        <v>3823</v>
      </c>
      <c r="B3824">
        <f>"096"</f>
        <v>0</v>
      </c>
      <c r="C3824" t="s">
        <v>15479</v>
      </c>
      <c r="D3824">
        <v>2024</v>
      </c>
      <c r="E3824" t="s">
        <v>148</v>
      </c>
      <c r="F3824" t="s">
        <v>15</v>
      </c>
      <c r="G3824" t="s">
        <v>16</v>
      </c>
      <c r="H3824" t="s">
        <v>17</v>
      </c>
      <c r="I3824" t="s">
        <v>18</v>
      </c>
      <c r="J3824" t="s">
        <v>15608</v>
      </c>
      <c r="K3824" t="s">
        <v>15609</v>
      </c>
      <c r="L3824" t="s">
        <v>15610</v>
      </c>
      <c r="M3824" t="s">
        <v>15611</v>
      </c>
    </row>
    <row r="3825" spans="1:13">
      <c r="A3825">
        <v>3824</v>
      </c>
      <c r="B3825">
        <f>"096"</f>
        <v>0</v>
      </c>
      <c r="C3825" t="s">
        <v>15479</v>
      </c>
      <c r="D3825">
        <v>2024</v>
      </c>
      <c r="E3825" t="s">
        <v>1759</v>
      </c>
      <c r="F3825" t="s">
        <v>15</v>
      </c>
      <c r="G3825" t="s">
        <v>16</v>
      </c>
      <c r="H3825" t="s">
        <v>17</v>
      </c>
      <c r="I3825" t="s">
        <v>18</v>
      </c>
      <c r="J3825" t="s">
        <v>15612</v>
      </c>
      <c r="K3825" t="s">
        <v>15613</v>
      </c>
      <c r="L3825" t="s">
        <v>15614</v>
      </c>
      <c r="M3825" t="s">
        <v>15615</v>
      </c>
    </row>
    <row r="3826" spans="1:13">
      <c r="A3826">
        <v>3825</v>
      </c>
      <c r="B3826">
        <f>"096"</f>
        <v>0</v>
      </c>
      <c r="C3826" t="s">
        <v>15479</v>
      </c>
      <c r="D3826">
        <v>2024</v>
      </c>
      <c r="E3826" t="s">
        <v>158</v>
      </c>
      <c r="F3826" t="s">
        <v>15</v>
      </c>
      <c r="G3826" t="s">
        <v>16</v>
      </c>
      <c r="H3826" t="s">
        <v>17</v>
      </c>
      <c r="I3826" t="s">
        <v>18</v>
      </c>
      <c r="J3826" t="s">
        <v>15616</v>
      </c>
      <c r="K3826" t="s">
        <v>15617</v>
      </c>
      <c r="L3826" t="s">
        <v>15618</v>
      </c>
      <c r="M3826" t="s">
        <v>15619</v>
      </c>
    </row>
    <row r="3827" spans="1:13">
      <c r="A3827">
        <v>3826</v>
      </c>
      <c r="B3827">
        <f>"096"</f>
        <v>0</v>
      </c>
      <c r="C3827" t="s">
        <v>15479</v>
      </c>
      <c r="D3827">
        <v>2024</v>
      </c>
      <c r="E3827" t="s">
        <v>163</v>
      </c>
      <c r="F3827" t="s">
        <v>15</v>
      </c>
      <c r="G3827" t="s">
        <v>16</v>
      </c>
      <c r="H3827" t="s">
        <v>17</v>
      </c>
      <c r="I3827" t="s">
        <v>18</v>
      </c>
      <c r="J3827" t="s">
        <v>15484</v>
      </c>
      <c r="K3827" t="s">
        <v>15485</v>
      </c>
      <c r="L3827" t="s">
        <v>15486</v>
      </c>
      <c r="M3827" t="s">
        <v>15487</v>
      </c>
    </row>
    <row r="3828" spans="1:13">
      <c r="A3828">
        <v>3827</v>
      </c>
      <c r="B3828">
        <f>"096"</f>
        <v>0</v>
      </c>
      <c r="C3828" t="s">
        <v>15479</v>
      </c>
      <c r="D3828">
        <v>2024</v>
      </c>
      <c r="E3828" t="s">
        <v>168</v>
      </c>
      <c r="F3828" t="s">
        <v>15</v>
      </c>
      <c r="G3828" t="s">
        <v>16</v>
      </c>
      <c r="H3828" t="s">
        <v>17</v>
      </c>
      <c r="I3828" t="s">
        <v>18</v>
      </c>
      <c r="J3828" t="s">
        <v>15620</v>
      </c>
      <c r="K3828" t="s">
        <v>15621</v>
      </c>
      <c r="L3828" t="s">
        <v>15622</v>
      </c>
      <c r="M3828" t="s">
        <v>15623</v>
      </c>
    </row>
    <row r="3829" spans="1:13">
      <c r="A3829">
        <v>3828</v>
      </c>
      <c r="B3829">
        <f>"096"</f>
        <v>0</v>
      </c>
      <c r="C3829" t="s">
        <v>15479</v>
      </c>
      <c r="D3829">
        <v>2024</v>
      </c>
      <c r="E3829" t="s">
        <v>173</v>
      </c>
      <c r="F3829" t="s">
        <v>15</v>
      </c>
      <c r="G3829" t="s">
        <v>16</v>
      </c>
      <c r="H3829" t="s">
        <v>17</v>
      </c>
      <c r="I3829" t="s">
        <v>18</v>
      </c>
      <c r="J3829" t="s">
        <v>15624</v>
      </c>
      <c r="K3829" t="s">
        <v>15625</v>
      </c>
      <c r="L3829" t="s">
        <v>15626</v>
      </c>
      <c r="M3829" t="s">
        <v>15627</v>
      </c>
    </row>
    <row r="3830" spans="1:13">
      <c r="A3830">
        <v>3829</v>
      </c>
      <c r="B3830">
        <f>"096"</f>
        <v>0</v>
      </c>
      <c r="C3830" t="s">
        <v>15479</v>
      </c>
      <c r="D3830">
        <v>2024</v>
      </c>
      <c r="E3830" t="s">
        <v>178</v>
      </c>
      <c r="F3830" t="s">
        <v>15</v>
      </c>
      <c r="G3830" t="s">
        <v>16</v>
      </c>
      <c r="H3830" t="s">
        <v>17</v>
      </c>
      <c r="I3830" t="s">
        <v>18</v>
      </c>
      <c r="J3830" t="s">
        <v>15628</v>
      </c>
      <c r="K3830" t="s">
        <v>15629</v>
      </c>
      <c r="L3830" t="s">
        <v>15630</v>
      </c>
      <c r="M3830" t="s">
        <v>15631</v>
      </c>
    </row>
    <row r="3831" spans="1:13">
      <c r="A3831">
        <v>3830</v>
      </c>
      <c r="B3831">
        <f>"096"</f>
        <v>0</v>
      </c>
      <c r="C3831" t="s">
        <v>15479</v>
      </c>
      <c r="D3831">
        <v>2024</v>
      </c>
      <c r="E3831" t="s">
        <v>183</v>
      </c>
      <c r="F3831" t="s">
        <v>15</v>
      </c>
      <c r="G3831" t="s">
        <v>16</v>
      </c>
      <c r="H3831" t="s">
        <v>17</v>
      </c>
      <c r="I3831" t="s">
        <v>18</v>
      </c>
      <c r="J3831" t="s">
        <v>15632</v>
      </c>
      <c r="K3831" t="s">
        <v>15633</v>
      </c>
      <c r="L3831" t="s">
        <v>15634</v>
      </c>
      <c r="M3831" t="s">
        <v>15635</v>
      </c>
    </row>
    <row r="3832" spans="1:13">
      <c r="A3832">
        <v>3831</v>
      </c>
      <c r="B3832">
        <f>"096"</f>
        <v>0</v>
      </c>
      <c r="C3832" t="s">
        <v>15479</v>
      </c>
      <c r="D3832">
        <v>2024</v>
      </c>
      <c r="E3832" t="s">
        <v>384</v>
      </c>
      <c r="F3832" t="s">
        <v>15</v>
      </c>
      <c r="G3832" t="s">
        <v>16</v>
      </c>
      <c r="H3832" t="s">
        <v>17</v>
      </c>
      <c r="I3832" t="s">
        <v>18</v>
      </c>
      <c r="J3832" t="s">
        <v>15636</v>
      </c>
      <c r="K3832" t="s">
        <v>15637</v>
      </c>
      <c r="L3832" t="s">
        <v>15638</v>
      </c>
      <c r="M3832" t="s">
        <v>15639</v>
      </c>
    </row>
    <row r="3833" spans="1:13">
      <c r="A3833">
        <v>3832</v>
      </c>
      <c r="B3833">
        <f>"096"</f>
        <v>0</v>
      </c>
      <c r="C3833" t="s">
        <v>15479</v>
      </c>
      <c r="D3833">
        <v>2024</v>
      </c>
      <c r="E3833" t="s">
        <v>188</v>
      </c>
      <c r="F3833" t="s">
        <v>15</v>
      </c>
      <c r="G3833" t="s">
        <v>16</v>
      </c>
      <c r="H3833" t="s">
        <v>17</v>
      </c>
      <c r="I3833" t="s">
        <v>18</v>
      </c>
      <c r="J3833" t="s">
        <v>15640</v>
      </c>
      <c r="K3833" t="s">
        <v>15641</v>
      </c>
      <c r="L3833" t="s">
        <v>15642</v>
      </c>
      <c r="M3833" t="s">
        <v>15643</v>
      </c>
    </row>
    <row r="3834" spans="1:13">
      <c r="A3834">
        <v>3833</v>
      </c>
      <c r="B3834">
        <f>"096"</f>
        <v>0</v>
      </c>
      <c r="C3834" t="s">
        <v>15479</v>
      </c>
      <c r="D3834">
        <v>2024</v>
      </c>
      <c r="E3834" t="s">
        <v>198</v>
      </c>
      <c r="F3834" t="s">
        <v>15</v>
      </c>
      <c r="G3834" t="s">
        <v>16</v>
      </c>
      <c r="H3834" t="s">
        <v>17</v>
      </c>
      <c r="I3834" t="s">
        <v>18</v>
      </c>
      <c r="J3834" t="s">
        <v>15644</v>
      </c>
      <c r="K3834" t="s">
        <v>15645</v>
      </c>
      <c r="L3834" t="s">
        <v>15646</v>
      </c>
      <c r="M3834" t="s">
        <v>15647</v>
      </c>
    </row>
    <row r="3835" spans="1:13">
      <c r="A3835">
        <v>3834</v>
      </c>
      <c r="B3835">
        <f>"096"</f>
        <v>0</v>
      </c>
      <c r="C3835" t="s">
        <v>15479</v>
      </c>
      <c r="D3835">
        <v>2024</v>
      </c>
      <c r="E3835" t="s">
        <v>203</v>
      </c>
      <c r="F3835" t="s">
        <v>15</v>
      </c>
      <c r="G3835" t="s">
        <v>16</v>
      </c>
      <c r="H3835" t="s">
        <v>17</v>
      </c>
      <c r="I3835" t="s">
        <v>18</v>
      </c>
      <c r="J3835" t="s">
        <v>15648</v>
      </c>
      <c r="K3835" t="s">
        <v>15649</v>
      </c>
      <c r="L3835" t="s">
        <v>15650</v>
      </c>
      <c r="M3835" t="s">
        <v>15651</v>
      </c>
    </row>
    <row r="3836" spans="1:13">
      <c r="A3836">
        <v>3835</v>
      </c>
      <c r="B3836">
        <f>"096"</f>
        <v>0</v>
      </c>
      <c r="C3836" t="s">
        <v>15479</v>
      </c>
      <c r="D3836">
        <v>2024</v>
      </c>
      <c r="E3836" t="s">
        <v>389</v>
      </c>
      <c r="F3836" t="s">
        <v>15</v>
      </c>
      <c r="G3836" t="s">
        <v>16</v>
      </c>
      <c r="H3836" t="s">
        <v>17</v>
      </c>
      <c r="I3836" t="s">
        <v>18</v>
      </c>
      <c r="J3836" t="s">
        <v>15652</v>
      </c>
      <c r="K3836" t="s">
        <v>15653</v>
      </c>
      <c r="L3836" t="s">
        <v>15654</v>
      </c>
      <c r="M3836" t="s">
        <v>15655</v>
      </c>
    </row>
    <row r="3837" spans="1:13">
      <c r="A3837">
        <v>3836</v>
      </c>
      <c r="B3837">
        <f>"096"</f>
        <v>0</v>
      </c>
      <c r="C3837" t="s">
        <v>15479</v>
      </c>
      <c r="D3837">
        <v>2024</v>
      </c>
      <c r="E3837" t="s">
        <v>394</v>
      </c>
      <c r="F3837" t="s">
        <v>15</v>
      </c>
      <c r="G3837" t="s">
        <v>16</v>
      </c>
      <c r="H3837" t="s">
        <v>17</v>
      </c>
      <c r="I3837" t="s">
        <v>18</v>
      </c>
      <c r="J3837" t="s">
        <v>15656</v>
      </c>
      <c r="K3837" t="s">
        <v>15657</v>
      </c>
      <c r="L3837" t="s">
        <v>15658</v>
      </c>
      <c r="M3837" t="s">
        <v>15659</v>
      </c>
    </row>
    <row r="3838" spans="1:13">
      <c r="A3838">
        <v>3837</v>
      </c>
      <c r="B3838">
        <f>"096"</f>
        <v>0</v>
      </c>
      <c r="C3838" t="s">
        <v>15479</v>
      </c>
      <c r="D3838">
        <v>2024</v>
      </c>
      <c r="E3838" t="s">
        <v>208</v>
      </c>
      <c r="F3838" t="s">
        <v>15</v>
      </c>
      <c r="G3838" t="s">
        <v>16</v>
      </c>
      <c r="H3838" t="s">
        <v>17</v>
      </c>
      <c r="I3838" t="s">
        <v>18</v>
      </c>
      <c r="J3838" t="s">
        <v>15660</v>
      </c>
      <c r="K3838" t="s">
        <v>15661</v>
      </c>
      <c r="L3838" t="s">
        <v>15662</v>
      </c>
      <c r="M3838" t="s">
        <v>15663</v>
      </c>
    </row>
    <row r="3839" spans="1:13">
      <c r="A3839">
        <v>3838</v>
      </c>
      <c r="B3839">
        <f>"096"</f>
        <v>0</v>
      </c>
      <c r="C3839" t="s">
        <v>15479</v>
      </c>
      <c r="D3839">
        <v>2024</v>
      </c>
      <c r="E3839" t="s">
        <v>213</v>
      </c>
      <c r="F3839" t="s">
        <v>15</v>
      </c>
      <c r="G3839" t="s">
        <v>16</v>
      </c>
      <c r="H3839" t="s">
        <v>17</v>
      </c>
      <c r="I3839" t="s">
        <v>18</v>
      </c>
      <c r="J3839" t="s">
        <v>15664</v>
      </c>
      <c r="K3839" t="s">
        <v>15665</v>
      </c>
      <c r="L3839" t="s">
        <v>15666</v>
      </c>
      <c r="M3839" t="s">
        <v>15667</v>
      </c>
    </row>
    <row r="3840" spans="1:13">
      <c r="A3840">
        <v>3839</v>
      </c>
      <c r="B3840">
        <f>"096"</f>
        <v>0</v>
      </c>
      <c r="C3840" t="s">
        <v>15479</v>
      </c>
      <c r="D3840">
        <v>2024</v>
      </c>
      <c r="E3840" t="s">
        <v>615</v>
      </c>
      <c r="F3840" t="s">
        <v>15</v>
      </c>
      <c r="G3840" t="s">
        <v>16</v>
      </c>
      <c r="H3840" t="s">
        <v>17</v>
      </c>
      <c r="I3840" t="s">
        <v>18</v>
      </c>
      <c r="J3840" t="s">
        <v>15668</v>
      </c>
      <c r="K3840" t="s">
        <v>15669</v>
      </c>
      <c r="L3840" t="s">
        <v>15670</v>
      </c>
      <c r="M3840" t="s">
        <v>15671</v>
      </c>
    </row>
    <row r="3841" spans="1:13">
      <c r="A3841">
        <v>3840</v>
      </c>
      <c r="B3841">
        <f>"096"</f>
        <v>0</v>
      </c>
      <c r="C3841" t="s">
        <v>15479</v>
      </c>
      <c r="D3841">
        <v>2024</v>
      </c>
      <c r="E3841" t="s">
        <v>218</v>
      </c>
      <c r="F3841" t="s">
        <v>15</v>
      </c>
      <c r="G3841" t="s">
        <v>16</v>
      </c>
      <c r="H3841" t="s">
        <v>17</v>
      </c>
      <c r="I3841" t="s">
        <v>18</v>
      </c>
      <c r="J3841" t="s">
        <v>15672</v>
      </c>
      <c r="K3841" t="s">
        <v>15673</v>
      </c>
      <c r="L3841" t="s">
        <v>15674</v>
      </c>
      <c r="M3841" t="s">
        <v>15675</v>
      </c>
    </row>
    <row r="3842" spans="1:13">
      <c r="A3842">
        <v>3841</v>
      </c>
      <c r="B3842">
        <f>"096"</f>
        <v>0</v>
      </c>
      <c r="C3842" t="s">
        <v>15479</v>
      </c>
      <c r="D3842">
        <v>2024</v>
      </c>
      <c r="E3842" t="s">
        <v>403</v>
      </c>
      <c r="F3842" t="s">
        <v>15</v>
      </c>
      <c r="G3842" t="s">
        <v>16</v>
      </c>
      <c r="H3842" t="s">
        <v>17</v>
      </c>
      <c r="I3842" t="s">
        <v>18</v>
      </c>
      <c r="J3842" t="s">
        <v>15676</v>
      </c>
      <c r="K3842" t="s">
        <v>15677</v>
      </c>
      <c r="L3842" t="s">
        <v>15678</v>
      </c>
      <c r="M3842" t="s">
        <v>15679</v>
      </c>
    </row>
    <row r="3843" spans="1:13">
      <c r="A3843">
        <v>3842</v>
      </c>
      <c r="B3843">
        <f>"096"</f>
        <v>0</v>
      </c>
      <c r="C3843" t="s">
        <v>15479</v>
      </c>
      <c r="D3843">
        <v>2024</v>
      </c>
      <c r="E3843" t="s">
        <v>408</v>
      </c>
      <c r="F3843" t="s">
        <v>15</v>
      </c>
      <c r="G3843" t="s">
        <v>16</v>
      </c>
      <c r="H3843" t="s">
        <v>17</v>
      </c>
      <c r="I3843" t="s">
        <v>18</v>
      </c>
      <c r="J3843" t="s">
        <v>15680</v>
      </c>
      <c r="K3843" t="s">
        <v>15681</v>
      </c>
      <c r="L3843" t="s">
        <v>15682</v>
      </c>
      <c r="M3843" t="s">
        <v>15683</v>
      </c>
    </row>
    <row r="3844" spans="1:13">
      <c r="A3844">
        <v>3843</v>
      </c>
      <c r="B3844">
        <f>"096"</f>
        <v>0</v>
      </c>
      <c r="C3844" t="s">
        <v>15479</v>
      </c>
      <c r="D3844">
        <v>2024</v>
      </c>
      <c r="E3844" t="s">
        <v>413</v>
      </c>
      <c r="F3844" t="s">
        <v>15</v>
      </c>
      <c r="G3844" t="s">
        <v>16</v>
      </c>
      <c r="H3844" t="s">
        <v>17</v>
      </c>
      <c r="I3844" t="s">
        <v>18</v>
      </c>
      <c r="J3844" t="s">
        <v>15684</v>
      </c>
      <c r="K3844" t="s">
        <v>15685</v>
      </c>
      <c r="L3844" t="s">
        <v>15686</v>
      </c>
      <c r="M3844" t="s">
        <v>15687</v>
      </c>
    </row>
    <row r="3845" spans="1:13">
      <c r="A3845">
        <v>3844</v>
      </c>
      <c r="B3845">
        <f>"096"</f>
        <v>0</v>
      </c>
      <c r="C3845" t="s">
        <v>15479</v>
      </c>
      <c r="D3845">
        <v>2024</v>
      </c>
      <c r="E3845" t="s">
        <v>223</v>
      </c>
      <c r="F3845" t="s">
        <v>15</v>
      </c>
      <c r="G3845" t="s">
        <v>16</v>
      </c>
      <c r="H3845" t="s">
        <v>17</v>
      </c>
      <c r="I3845" t="s">
        <v>18</v>
      </c>
      <c r="J3845" t="s">
        <v>15688</v>
      </c>
      <c r="K3845" t="s">
        <v>15689</v>
      </c>
      <c r="L3845" t="s">
        <v>15690</v>
      </c>
      <c r="M3845" t="s">
        <v>15691</v>
      </c>
    </row>
    <row r="3846" spans="1:13">
      <c r="A3846">
        <v>3845</v>
      </c>
      <c r="B3846">
        <f>"096"</f>
        <v>0</v>
      </c>
      <c r="C3846" t="s">
        <v>15479</v>
      </c>
      <c r="D3846">
        <v>2024</v>
      </c>
      <c r="E3846" t="s">
        <v>640</v>
      </c>
      <c r="F3846" t="s">
        <v>15</v>
      </c>
      <c r="G3846" t="s">
        <v>16</v>
      </c>
      <c r="H3846" t="s">
        <v>17</v>
      </c>
      <c r="I3846" t="s">
        <v>18</v>
      </c>
      <c r="J3846" t="s">
        <v>15692</v>
      </c>
      <c r="K3846" t="s">
        <v>15693</v>
      </c>
      <c r="L3846" t="s">
        <v>15694</v>
      </c>
      <c r="M3846" t="s">
        <v>15695</v>
      </c>
    </row>
    <row r="3847" spans="1:13">
      <c r="A3847">
        <v>3846</v>
      </c>
      <c r="B3847">
        <f>"096"</f>
        <v>0</v>
      </c>
      <c r="C3847" t="s">
        <v>15479</v>
      </c>
      <c r="D3847">
        <v>2024</v>
      </c>
      <c r="E3847" t="s">
        <v>228</v>
      </c>
      <c r="F3847" t="s">
        <v>15</v>
      </c>
      <c r="G3847" t="s">
        <v>16</v>
      </c>
      <c r="H3847" t="s">
        <v>17</v>
      </c>
      <c r="I3847" t="s">
        <v>18</v>
      </c>
      <c r="J3847" t="s">
        <v>15696</v>
      </c>
      <c r="K3847" t="s">
        <v>15697</v>
      </c>
      <c r="L3847" t="s">
        <v>15698</v>
      </c>
      <c r="M3847" t="s">
        <v>15699</v>
      </c>
    </row>
    <row r="3848" spans="1:13">
      <c r="A3848">
        <v>3847</v>
      </c>
      <c r="B3848">
        <f>"096"</f>
        <v>0</v>
      </c>
      <c r="C3848" t="s">
        <v>15479</v>
      </c>
      <c r="D3848">
        <v>2024</v>
      </c>
      <c r="E3848" t="s">
        <v>233</v>
      </c>
      <c r="F3848" t="s">
        <v>15</v>
      </c>
      <c r="G3848" t="s">
        <v>16</v>
      </c>
      <c r="H3848" t="s">
        <v>17</v>
      </c>
      <c r="I3848" t="s">
        <v>18</v>
      </c>
      <c r="J3848" t="s">
        <v>15700</v>
      </c>
      <c r="K3848" t="s">
        <v>15701</v>
      </c>
      <c r="L3848" t="s">
        <v>15702</v>
      </c>
      <c r="M3848" t="s">
        <v>15703</v>
      </c>
    </row>
    <row r="3849" spans="1:13">
      <c r="A3849">
        <v>3848</v>
      </c>
      <c r="B3849">
        <f>"096"</f>
        <v>0</v>
      </c>
      <c r="C3849" t="s">
        <v>15479</v>
      </c>
      <c r="D3849">
        <v>2024</v>
      </c>
      <c r="E3849" t="s">
        <v>238</v>
      </c>
      <c r="F3849" t="s">
        <v>15</v>
      </c>
      <c r="G3849" t="s">
        <v>16</v>
      </c>
      <c r="H3849" t="s">
        <v>17</v>
      </c>
      <c r="I3849" t="s">
        <v>18</v>
      </c>
      <c r="J3849" t="s">
        <v>15704</v>
      </c>
      <c r="K3849" t="s">
        <v>15705</v>
      </c>
      <c r="L3849" t="s">
        <v>15706</v>
      </c>
      <c r="M3849" t="s">
        <v>15707</v>
      </c>
    </row>
    <row r="3850" spans="1:13">
      <c r="A3850">
        <v>3849</v>
      </c>
      <c r="B3850">
        <f>"096"</f>
        <v>0</v>
      </c>
      <c r="C3850" t="s">
        <v>15479</v>
      </c>
      <c r="D3850">
        <v>2024</v>
      </c>
      <c r="E3850" t="s">
        <v>243</v>
      </c>
      <c r="F3850" t="s">
        <v>15</v>
      </c>
      <c r="G3850" t="s">
        <v>16</v>
      </c>
      <c r="H3850" t="s">
        <v>17</v>
      </c>
      <c r="I3850" t="s">
        <v>18</v>
      </c>
      <c r="J3850" t="s">
        <v>15708</v>
      </c>
      <c r="K3850" t="s">
        <v>15709</v>
      </c>
      <c r="L3850" t="s">
        <v>15710</v>
      </c>
      <c r="M3850" t="s">
        <v>15711</v>
      </c>
    </row>
    <row r="3851" spans="1:13">
      <c r="A3851">
        <v>3850</v>
      </c>
      <c r="B3851">
        <f>"096"</f>
        <v>0</v>
      </c>
      <c r="C3851" t="s">
        <v>15479</v>
      </c>
      <c r="D3851">
        <v>2024</v>
      </c>
      <c r="E3851" t="s">
        <v>253</v>
      </c>
      <c r="F3851" t="s">
        <v>15</v>
      </c>
      <c r="G3851" t="s">
        <v>16</v>
      </c>
      <c r="H3851" t="s">
        <v>17</v>
      </c>
      <c r="I3851" t="s">
        <v>18</v>
      </c>
      <c r="J3851" t="s">
        <v>15712</v>
      </c>
      <c r="K3851" t="s">
        <v>15713</v>
      </c>
      <c r="L3851" t="s">
        <v>15714</v>
      </c>
      <c r="M3851" t="s">
        <v>15715</v>
      </c>
    </row>
    <row r="3852" spans="1:13">
      <c r="A3852">
        <v>3851</v>
      </c>
      <c r="B3852">
        <f>"096"</f>
        <v>0</v>
      </c>
      <c r="C3852" t="s">
        <v>15479</v>
      </c>
      <c r="D3852">
        <v>2024</v>
      </c>
      <c r="E3852" t="s">
        <v>258</v>
      </c>
      <c r="F3852" t="s">
        <v>15</v>
      </c>
      <c r="G3852" t="s">
        <v>16</v>
      </c>
      <c r="H3852" t="s">
        <v>17</v>
      </c>
      <c r="I3852" t="s">
        <v>18</v>
      </c>
      <c r="J3852" t="s">
        <v>15716</v>
      </c>
      <c r="K3852" t="s">
        <v>15717</v>
      </c>
      <c r="L3852" t="s">
        <v>15718</v>
      </c>
      <c r="M3852" t="s">
        <v>15719</v>
      </c>
    </row>
    <row r="3853" spans="1:13">
      <c r="A3853">
        <v>3852</v>
      </c>
      <c r="B3853">
        <f>"096"</f>
        <v>0</v>
      </c>
      <c r="C3853" t="s">
        <v>15479</v>
      </c>
      <c r="D3853">
        <v>2024</v>
      </c>
      <c r="E3853" t="s">
        <v>263</v>
      </c>
      <c r="F3853" t="s">
        <v>15</v>
      </c>
      <c r="G3853" t="s">
        <v>16</v>
      </c>
      <c r="H3853" t="s">
        <v>17</v>
      </c>
      <c r="I3853" t="s">
        <v>18</v>
      </c>
      <c r="J3853" t="s">
        <v>15720</v>
      </c>
      <c r="K3853" t="s">
        <v>15721</v>
      </c>
      <c r="L3853" t="s">
        <v>15722</v>
      </c>
      <c r="M3853" t="s">
        <v>15723</v>
      </c>
    </row>
    <row r="3854" spans="1:13">
      <c r="A3854">
        <v>3853</v>
      </c>
      <c r="B3854">
        <f>"096"</f>
        <v>0</v>
      </c>
      <c r="C3854" t="s">
        <v>15479</v>
      </c>
      <c r="D3854">
        <v>2024</v>
      </c>
      <c r="E3854" t="s">
        <v>268</v>
      </c>
      <c r="F3854" t="s">
        <v>15</v>
      </c>
      <c r="G3854" t="s">
        <v>16</v>
      </c>
      <c r="H3854" t="s">
        <v>17</v>
      </c>
      <c r="I3854" t="s">
        <v>18</v>
      </c>
      <c r="J3854" t="s">
        <v>15724</v>
      </c>
      <c r="K3854" t="s">
        <v>15725</v>
      </c>
      <c r="L3854" t="s">
        <v>15726</v>
      </c>
      <c r="M3854" t="s">
        <v>15727</v>
      </c>
    </row>
    <row r="3855" spans="1:13">
      <c r="A3855">
        <v>3854</v>
      </c>
      <c r="B3855">
        <f>"096"</f>
        <v>0</v>
      </c>
      <c r="C3855" t="s">
        <v>15479</v>
      </c>
      <c r="D3855">
        <v>2024</v>
      </c>
      <c r="E3855" t="s">
        <v>303</v>
      </c>
      <c r="F3855" t="s">
        <v>15</v>
      </c>
      <c r="G3855" t="s">
        <v>16</v>
      </c>
      <c r="H3855" t="s">
        <v>17</v>
      </c>
      <c r="I3855" t="s">
        <v>18</v>
      </c>
      <c r="J3855" t="s">
        <v>15728</v>
      </c>
      <c r="K3855" t="s">
        <v>15729</v>
      </c>
      <c r="L3855" t="s">
        <v>15730</v>
      </c>
      <c r="M3855" t="s">
        <v>15731</v>
      </c>
    </row>
    <row r="3856" spans="1:13">
      <c r="A3856">
        <v>3855</v>
      </c>
      <c r="B3856">
        <f>"096"</f>
        <v>0</v>
      </c>
      <c r="C3856" t="s">
        <v>15479</v>
      </c>
      <c r="D3856">
        <v>2024</v>
      </c>
      <c r="E3856" t="s">
        <v>692</v>
      </c>
      <c r="F3856" t="s">
        <v>15</v>
      </c>
      <c r="G3856" t="s">
        <v>16</v>
      </c>
      <c r="H3856" t="s">
        <v>17</v>
      </c>
      <c r="I3856" t="s">
        <v>18</v>
      </c>
      <c r="J3856" t="s">
        <v>15732</v>
      </c>
      <c r="K3856" t="s">
        <v>15733</v>
      </c>
      <c r="L3856" t="s">
        <v>15734</v>
      </c>
      <c r="M3856" t="s">
        <v>15735</v>
      </c>
    </row>
    <row r="3857" spans="1:13">
      <c r="A3857">
        <v>3856</v>
      </c>
      <c r="B3857">
        <f>"905"</f>
        <v>0</v>
      </c>
      <c r="C3857" t="s">
        <v>15736</v>
      </c>
      <c r="D3857">
        <v>2024</v>
      </c>
      <c r="E3857" t="s">
        <v>419</v>
      </c>
      <c r="F3857" t="s">
        <v>15</v>
      </c>
      <c r="G3857" t="s">
        <v>16</v>
      </c>
      <c r="H3857" t="s">
        <v>17</v>
      </c>
      <c r="I3857" t="s">
        <v>18</v>
      </c>
      <c r="J3857" t="s">
        <v>15737</v>
      </c>
      <c r="K3857" t="s">
        <v>15738</v>
      </c>
      <c r="L3857" t="s">
        <v>15739</v>
      </c>
      <c r="M3857" t="s">
        <v>15740</v>
      </c>
    </row>
    <row r="3858" spans="1:13">
      <c r="A3858">
        <v>3857</v>
      </c>
      <c r="B3858">
        <f>"905"</f>
        <v>0</v>
      </c>
      <c r="C3858" t="s">
        <v>15736</v>
      </c>
      <c r="D3858">
        <v>2024</v>
      </c>
      <c r="E3858" t="s">
        <v>14</v>
      </c>
      <c r="F3858" t="s">
        <v>15</v>
      </c>
      <c r="G3858" t="s">
        <v>16</v>
      </c>
      <c r="H3858" t="s">
        <v>17</v>
      </c>
      <c r="I3858" t="s">
        <v>18</v>
      </c>
      <c r="J3858" t="s">
        <v>15741</v>
      </c>
      <c r="K3858" t="s">
        <v>15742</v>
      </c>
      <c r="L3858" t="s">
        <v>15743</v>
      </c>
      <c r="M3858" t="s">
        <v>15744</v>
      </c>
    </row>
    <row r="3859" spans="1:13">
      <c r="A3859">
        <v>3858</v>
      </c>
      <c r="B3859">
        <f>"905"</f>
        <v>0</v>
      </c>
      <c r="C3859" t="s">
        <v>15736</v>
      </c>
      <c r="D3859">
        <v>2024</v>
      </c>
      <c r="E3859" t="s">
        <v>23</v>
      </c>
      <c r="F3859" t="s">
        <v>15</v>
      </c>
      <c r="G3859" t="s">
        <v>16</v>
      </c>
      <c r="H3859" t="s">
        <v>17</v>
      </c>
      <c r="I3859" t="s">
        <v>18</v>
      </c>
      <c r="J3859" t="s">
        <v>15745</v>
      </c>
      <c r="K3859" t="s">
        <v>15746</v>
      </c>
      <c r="L3859" t="s">
        <v>15747</v>
      </c>
      <c r="M3859" t="s">
        <v>15748</v>
      </c>
    </row>
    <row r="3860" spans="1:13">
      <c r="A3860">
        <v>3859</v>
      </c>
      <c r="B3860">
        <f>"905"</f>
        <v>0</v>
      </c>
      <c r="C3860" t="s">
        <v>15736</v>
      </c>
      <c r="D3860">
        <v>2024</v>
      </c>
      <c r="E3860" t="s">
        <v>28</v>
      </c>
      <c r="F3860" t="s">
        <v>15</v>
      </c>
      <c r="G3860" t="s">
        <v>16</v>
      </c>
      <c r="H3860" t="s">
        <v>17</v>
      </c>
      <c r="I3860" t="s">
        <v>18</v>
      </c>
      <c r="J3860" t="s">
        <v>15749</v>
      </c>
      <c r="K3860" t="s">
        <v>15750</v>
      </c>
      <c r="L3860" t="s">
        <v>15751</v>
      </c>
      <c r="M3860" t="s">
        <v>15752</v>
      </c>
    </row>
    <row r="3861" spans="1:13">
      <c r="A3861">
        <v>3860</v>
      </c>
      <c r="B3861">
        <f>"905"</f>
        <v>0</v>
      </c>
      <c r="C3861" t="s">
        <v>15736</v>
      </c>
      <c r="D3861">
        <v>2024</v>
      </c>
      <c r="E3861" t="s">
        <v>33</v>
      </c>
      <c r="F3861" t="s">
        <v>15</v>
      </c>
      <c r="G3861" t="s">
        <v>16</v>
      </c>
      <c r="H3861" t="s">
        <v>17</v>
      </c>
      <c r="I3861" t="s">
        <v>18</v>
      </c>
      <c r="J3861" t="s">
        <v>15753</v>
      </c>
      <c r="K3861" t="s">
        <v>15754</v>
      </c>
      <c r="L3861" t="s">
        <v>15755</v>
      </c>
      <c r="M3861" t="s">
        <v>15756</v>
      </c>
    </row>
    <row r="3862" spans="1:13">
      <c r="A3862">
        <v>3861</v>
      </c>
      <c r="B3862">
        <f>"905"</f>
        <v>0</v>
      </c>
      <c r="C3862" t="s">
        <v>15736</v>
      </c>
      <c r="D3862">
        <v>2024</v>
      </c>
      <c r="E3862" t="s">
        <v>43</v>
      </c>
      <c r="F3862" t="s">
        <v>15</v>
      </c>
      <c r="G3862" t="s">
        <v>16</v>
      </c>
      <c r="H3862" t="s">
        <v>17</v>
      </c>
      <c r="I3862" t="s">
        <v>18</v>
      </c>
      <c r="J3862" t="s">
        <v>15757</v>
      </c>
      <c r="K3862" t="s">
        <v>15758</v>
      </c>
      <c r="L3862" t="s">
        <v>15759</v>
      </c>
      <c r="M3862" t="s">
        <v>15760</v>
      </c>
    </row>
    <row r="3863" spans="1:13">
      <c r="A3863">
        <v>3862</v>
      </c>
      <c r="B3863">
        <f>"905"</f>
        <v>0</v>
      </c>
      <c r="C3863" t="s">
        <v>15736</v>
      </c>
      <c r="D3863">
        <v>2024</v>
      </c>
      <c r="E3863" t="s">
        <v>48</v>
      </c>
      <c r="F3863" t="s">
        <v>15</v>
      </c>
      <c r="G3863" t="s">
        <v>16</v>
      </c>
      <c r="H3863" t="s">
        <v>17</v>
      </c>
      <c r="I3863" t="s">
        <v>18</v>
      </c>
      <c r="J3863" t="s">
        <v>15761</v>
      </c>
      <c r="K3863" t="s">
        <v>15762</v>
      </c>
      <c r="L3863" t="s">
        <v>15763</v>
      </c>
      <c r="M3863" t="s">
        <v>15764</v>
      </c>
    </row>
    <row r="3864" spans="1:13">
      <c r="A3864">
        <v>3863</v>
      </c>
      <c r="B3864">
        <f>"905"</f>
        <v>0</v>
      </c>
      <c r="C3864" t="s">
        <v>15736</v>
      </c>
      <c r="D3864">
        <v>2024</v>
      </c>
      <c r="E3864" t="s">
        <v>58</v>
      </c>
      <c r="F3864" t="s">
        <v>15</v>
      </c>
      <c r="G3864" t="s">
        <v>16</v>
      </c>
      <c r="H3864" t="s">
        <v>17</v>
      </c>
      <c r="I3864" t="s">
        <v>18</v>
      </c>
      <c r="J3864" t="s">
        <v>15765</v>
      </c>
      <c r="K3864" t="s">
        <v>15766</v>
      </c>
      <c r="L3864" t="s">
        <v>15767</v>
      </c>
      <c r="M3864" t="s">
        <v>15768</v>
      </c>
    </row>
    <row r="3865" spans="1:13">
      <c r="A3865">
        <v>3864</v>
      </c>
      <c r="B3865">
        <f>"905"</f>
        <v>0</v>
      </c>
      <c r="C3865" t="s">
        <v>15736</v>
      </c>
      <c r="D3865">
        <v>2024</v>
      </c>
      <c r="E3865" t="s">
        <v>78</v>
      </c>
      <c r="F3865" t="s">
        <v>15</v>
      </c>
      <c r="G3865" t="s">
        <v>16</v>
      </c>
      <c r="H3865" t="s">
        <v>17</v>
      </c>
      <c r="I3865" t="s">
        <v>18</v>
      </c>
      <c r="J3865" t="s">
        <v>15769</v>
      </c>
      <c r="K3865" t="s">
        <v>15770</v>
      </c>
      <c r="L3865" t="s">
        <v>15771</v>
      </c>
      <c r="M3865" t="s">
        <v>15772</v>
      </c>
    </row>
    <row r="3866" spans="1:13">
      <c r="A3866">
        <v>3865</v>
      </c>
      <c r="B3866">
        <f>"905"</f>
        <v>0</v>
      </c>
      <c r="C3866" t="s">
        <v>15736</v>
      </c>
      <c r="D3866">
        <v>2024</v>
      </c>
      <c r="E3866" t="s">
        <v>478</v>
      </c>
      <c r="F3866" t="s">
        <v>15</v>
      </c>
      <c r="G3866" t="s">
        <v>16</v>
      </c>
      <c r="H3866" t="s">
        <v>17</v>
      </c>
      <c r="I3866" t="s">
        <v>18</v>
      </c>
      <c r="J3866" t="s">
        <v>15773</v>
      </c>
      <c r="K3866" t="s">
        <v>15774</v>
      </c>
      <c r="L3866" t="s">
        <v>15775</v>
      </c>
      <c r="M3866" t="s">
        <v>15776</v>
      </c>
    </row>
    <row r="3867" spans="1:13">
      <c r="A3867">
        <v>3866</v>
      </c>
      <c r="B3867">
        <f>"905"</f>
        <v>0</v>
      </c>
      <c r="C3867" t="s">
        <v>15736</v>
      </c>
      <c r="D3867">
        <v>2024</v>
      </c>
      <c r="E3867" t="s">
        <v>83</v>
      </c>
      <c r="F3867" t="s">
        <v>15</v>
      </c>
      <c r="G3867" t="s">
        <v>16</v>
      </c>
      <c r="H3867" t="s">
        <v>17</v>
      </c>
      <c r="I3867" t="s">
        <v>18</v>
      </c>
      <c r="J3867" t="s">
        <v>15777</v>
      </c>
      <c r="K3867" t="s">
        <v>15778</v>
      </c>
      <c r="L3867" t="s">
        <v>15779</v>
      </c>
      <c r="M3867" t="s">
        <v>15780</v>
      </c>
    </row>
    <row r="3868" spans="1:13">
      <c r="A3868">
        <v>3867</v>
      </c>
      <c r="B3868">
        <f>"905"</f>
        <v>0</v>
      </c>
      <c r="C3868" t="s">
        <v>15736</v>
      </c>
      <c r="D3868">
        <v>2024</v>
      </c>
      <c r="E3868" t="s">
        <v>93</v>
      </c>
      <c r="F3868" t="s">
        <v>15</v>
      </c>
      <c r="G3868" t="s">
        <v>16</v>
      </c>
      <c r="H3868" t="s">
        <v>17</v>
      </c>
      <c r="I3868" t="s">
        <v>18</v>
      </c>
      <c r="J3868" t="s">
        <v>15781</v>
      </c>
      <c r="K3868" t="s">
        <v>15782</v>
      </c>
      <c r="L3868" t="s">
        <v>15783</v>
      </c>
      <c r="M3868" t="s">
        <v>15784</v>
      </c>
    </row>
    <row r="3869" spans="1:13">
      <c r="A3869">
        <v>3868</v>
      </c>
      <c r="B3869">
        <f>"905"</f>
        <v>0</v>
      </c>
      <c r="C3869" t="s">
        <v>15736</v>
      </c>
      <c r="D3869">
        <v>2024</v>
      </c>
      <c r="E3869" t="s">
        <v>98</v>
      </c>
      <c r="F3869" t="s">
        <v>15</v>
      </c>
      <c r="G3869" t="s">
        <v>16</v>
      </c>
      <c r="H3869" t="s">
        <v>17</v>
      </c>
      <c r="I3869" t="s">
        <v>18</v>
      </c>
      <c r="J3869" t="s">
        <v>15785</v>
      </c>
      <c r="K3869" t="s">
        <v>15786</v>
      </c>
      <c r="L3869" t="s">
        <v>15787</v>
      </c>
      <c r="M3869" t="s">
        <v>15788</v>
      </c>
    </row>
    <row r="3870" spans="1:13">
      <c r="A3870">
        <v>3869</v>
      </c>
      <c r="B3870">
        <f>"905"</f>
        <v>0</v>
      </c>
      <c r="C3870" t="s">
        <v>15736</v>
      </c>
      <c r="D3870">
        <v>2024</v>
      </c>
      <c r="E3870" t="s">
        <v>504</v>
      </c>
      <c r="F3870" t="s">
        <v>15</v>
      </c>
      <c r="G3870" t="s">
        <v>16</v>
      </c>
      <c r="H3870" t="s">
        <v>17</v>
      </c>
      <c r="I3870" t="s">
        <v>18</v>
      </c>
      <c r="J3870" t="s">
        <v>15789</v>
      </c>
      <c r="K3870" t="s">
        <v>15790</v>
      </c>
      <c r="L3870" t="s">
        <v>15791</v>
      </c>
      <c r="M3870" t="s">
        <v>15792</v>
      </c>
    </row>
    <row r="3871" spans="1:13">
      <c r="A3871">
        <v>3870</v>
      </c>
      <c r="B3871">
        <f>"905"</f>
        <v>0</v>
      </c>
      <c r="C3871" t="s">
        <v>15736</v>
      </c>
      <c r="D3871">
        <v>2024</v>
      </c>
      <c r="E3871" t="s">
        <v>509</v>
      </c>
      <c r="F3871" t="s">
        <v>15</v>
      </c>
      <c r="G3871" t="s">
        <v>16</v>
      </c>
      <c r="H3871" t="s">
        <v>17</v>
      </c>
      <c r="I3871" t="s">
        <v>18</v>
      </c>
      <c r="J3871" t="s">
        <v>15793</v>
      </c>
      <c r="K3871" t="s">
        <v>15794</v>
      </c>
      <c r="L3871" t="s">
        <v>15767</v>
      </c>
      <c r="M3871" t="s">
        <v>15795</v>
      </c>
    </row>
    <row r="3872" spans="1:13">
      <c r="A3872">
        <v>3871</v>
      </c>
      <c r="B3872">
        <f>"905"</f>
        <v>0</v>
      </c>
      <c r="C3872" t="s">
        <v>15736</v>
      </c>
      <c r="D3872">
        <v>2024</v>
      </c>
      <c r="E3872" t="s">
        <v>108</v>
      </c>
      <c r="F3872" t="s">
        <v>15</v>
      </c>
      <c r="G3872" t="s">
        <v>16</v>
      </c>
      <c r="H3872" t="s">
        <v>17</v>
      </c>
      <c r="I3872" t="s">
        <v>18</v>
      </c>
      <c r="J3872" t="s">
        <v>15796</v>
      </c>
      <c r="K3872" t="s">
        <v>15797</v>
      </c>
      <c r="L3872" t="s">
        <v>15798</v>
      </c>
      <c r="M3872" t="s">
        <v>15799</v>
      </c>
    </row>
    <row r="3873" spans="1:13">
      <c r="A3873">
        <v>3872</v>
      </c>
      <c r="B3873">
        <f>"905"</f>
        <v>0</v>
      </c>
      <c r="C3873" t="s">
        <v>15736</v>
      </c>
      <c r="D3873">
        <v>2024</v>
      </c>
      <c r="E3873" t="s">
        <v>113</v>
      </c>
      <c r="F3873" t="s">
        <v>15</v>
      </c>
      <c r="G3873" t="s">
        <v>16</v>
      </c>
      <c r="H3873" t="s">
        <v>17</v>
      </c>
      <c r="I3873" t="s">
        <v>18</v>
      </c>
      <c r="J3873" t="s">
        <v>15800</v>
      </c>
      <c r="K3873" t="s">
        <v>15801</v>
      </c>
      <c r="L3873" t="s">
        <v>15802</v>
      </c>
      <c r="M3873" t="s">
        <v>15803</v>
      </c>
    </row>
    <row r="3874" spans="1:13">
      <c r="A3874">
        <v>3873</v>
      </c>
      <c r="B3874">
        <f>"905"</f>
        <v>0</v>
      </c>
      <c r="C3874" t="s">
        <v>15736</v>
      </c>
      <c r="D3874">
        <v>2024</v>
      </c>
      <c r="E3874" t="s">
        <v>128</v>
      </c>
      <c r="F3874" t="s">
        <v>15</v>
      </c>
      <c r="G3874" t="s">
        <v>16</v>
      </c>
      <c r="H3874" t="s">
        <v>17</v>
      </c>
      <c r="I3874" t="s">
        <v>18</v>
      </c>
      <c r="J3874" t="s">
        <v>15804</v>
      </c>
      <c r="K3874" t="s">
        <v>15805</v>
      </c>
      <c r="L3874" t="s">
        <v>15806</v>
      </c>
      <c r="M3874" t="s">
        <v>15807</v>
      </c>
    </row>
    <row r="3875" spans="1:13">
      <c r="A3875">
        <v>3874</v>
      </c>
      <c r="B3875">
        <f>"905"</f>
        <v>0</v>
      </c>
      <c r="C3875" t="s">
        <v>15736</v>
      </c>
      <c r="D3875">
        <v>2024</v>
      </c>
      <c r="E3875" t="s">
        <v>133</v>
      </c>
      <c r="F3875" t="s">
        <v>15</v>
      </c>
      <c r="G3875" t="s">
        <v>16</v>
      </c>
      <c r="H3875" t="s">
        <v>17</v>
      </c>
      <c r="I3875" t="s">
        <v>18</v>
      </c>
      <c r="J3875" t="s">
        <v>15808</v>
      </c>
      <c r="K3875" t="s">
        <v>15809</v>
      </c>
      <c r="L3875" t="s">
        <v>15810</v>
      </c>
      <c r="M3875" t="s">
        <v>15811</v>
      </c>
    </row>
    <row r="3876" spans="1:13">
      <c r="A3876">
        <v>3875</v>
      </c>
      <c r="B3876">
        <f>"905"</f>
        <v>0</v>
      </c>
      <c r="C3876" t="s">
        <v>15736</v>
      </c>
      <c r="D3876">
        <v>2024</v>
      </c>
      <c r="E3876" t="s">
        <v>148</v>
      </c>
      <c r="F3876" t="s">
        <v>15</v>
      </c>
      <c r="G3876" t="s">
        <v>16</v>
      </c>
      <c r="H3876" t="s">
        <v>17</v>
      </c>
      <c r="I3876" t="s">
        <v>18</v>
      </c>
      <c r="J3876" t="s">
        <v>15812</v>
      </c>
      <c r="K3876" t="s">
        <v>15813</v>
      </c>
      <c r="L3876" t="s">
        <v>15814</v>
      </c>
      <c r="M3876" t="s">
        <v>15815</v>
      </c>
    </row>
    <row r="3877" spans="1:13">
      <c r="A3877">
        <v>3876</v>
      </c>
      <c r="B3877">
        <f>"905"</f>
        <v>0</v>
      </c>
      <c r="C3877" t="s">
        <v>15736</v>
      </c>
      <c r="D3877">
        <v>2024</v>
      </c>
      <c r="E3877" t="s">
        <v>1759</v>
      </c>
      <c r="F3877" t="s">
        <v>15</v>
      </c>
      <c r="G3877" t="s">
        <v>16</v>
      </c>
      <c r="H3877" t="s">
        <v>17</v>
      </c>
      <c r="I3877" t="s">
        <v>18</v>
      </c>
      <c r="J3877" t="s">
        <v>15816</v>
      </c>
      <c r="K3877" t="s">
        <v>15817</v>
      </c>
      <c r="L3877" t="s">
        <v>15818</v>
      </c>
      <c r="M3877" t="s">
        <v>15819</v>
      </c>
    </row>
    <row r="3878" spans="1:13">
      <c r="A3878">
        <v>3877</v>
      </c>
      <c r="B3878">
        <f>"905"</f>
        <v>0</v>
      </c>
      <c r="C3878" t="s">
        <v>15736</v>
      </c>
      <c r="D3878">
        <v>2024</v>
      </c>
      <c r="E3878" t="s">
        <v>551</v>
      </c>
      <c r="F3878" t="s">
        <v>15</v>
      </c>
      <c r="G3878" t="s">
        <v>16</v>
      </c>
      <c r="H3878" t="s">
        <v>17</v>
      </c>
      <c r="I3878" t="s">
        <v>18</v>
      </c>
      <c r="J3878" t="s">
        <v>15820</v>
      </c>
      <c r="K3878" t="s">
        <v>15821</v>
      </c>
      <c r="L3878" t="s">
        <v>15822</v>
      </c>
      <c r="M3878" t="s">
        <v>15823</v>
      </c>
    </row>
    <row r="3879" spans="1:13">
      <c r="A3879">
        <v>3878</v>
      </c>
      <c r="B3879">
        <f>"905"</f>
        <v>0</v>
      </c>
      <c r="C3879" t="s">
        <v>15736</v>
      </c>
      <c r="D3879">
        <v>2024</v>
      </c>
      <c r="E3879" t="s">
        <v>153</v>
      </c>
      <c r="F3879" t="s">
        <v>15</v>
      </c>
      <c r="G3879" t="s">
        <v>16</v>
      </c>
      <c r="H3879" t="s">
        <v>17</v>
      </c>
      <c r="I3879" t="s">
        <v>18</v>
      </c>
      <c r="J3879" t="s">
        <v>15824</v>
      </c>
      <c r="K3879" t="s">
        <v>15825</v>
      </c>
      <c r="L3879" t="s">
        <v>15826</v>
      </c>
      <c r="M3879" t="s">
        <v>15827</v>
      </c>
    </row>
    <row r="3880" spans="1:13">
      <c r="A3880">
        <v>3879</v>
      </c>
      <c r="B3880">
        <f>"905"</f>
        <v>0</v>
      </c>
      <c r="C3880" t="s">
        <v>15736</v>
      </c>
      <c r="D3880">
        <v>2024</v>
      </c>
      <c r="E3880" t="s">
        <v>158</v>
      </c>
      <c r="F3880" t="s">
        <v>15</v>
      </c>
      <c r="G3880" t="s">
        <v>16</v>
      </c>
      <c r="H3880" t="s">
        <v>17</v>
      </c>
      <c r="I3880" t="s">
        <v>18</v>
      </c>
      <c r="J3880" t="s">
        <v>15828</v>
      </c>
      <c r="K3880" t="s">
        <v>15829</v>
      </c>
      <c r="L3880" t="s">
        <v>15830</v>
      </c>
      <c r="M3880" t="s">
        <v>15831</v>
      </c>
    </row>
    <row r="3881" spans="1:13">
      <c r="A3881">
        <v>3880</v>
      </c>
      <c r="B3881">
        <f>"905"</f>
        <v>0</v>
      </c>
      <c r="C3881" t="s">
        <v>15736</v>
      </c>
      <c r="D3881">
        <v>2024</v>
      </c>
      <c r="E3881" t="s">
        <v>163</v>
      </c>
      <c r="F3881" t="s">
        <v>15</v>
      </c>
      <c r="G3881" t="s">
        <v>16</v>
      </c>
      <c r="H3881" t="s">
        <v>17</v>
      </c>
      <c r="I3881" t="s">
        <v>18</v>
      </c>
      <c r="J3881" t="s">
        <v>15832</v>
      </c>
      <c r="K3881" t="s">
        <v>15833</v>
      </c>
      <c r="L3881" t="s">
        <v>15834</v>
      </c>
      <c r="M3881" t="s">
        <v>15835</v>
      </c>
    </row>
    <row r="3882" spans="1:13">
      <c r="A3882">
        <v>3881</v>
      </c>
      <c r="B3882">
        <f>"905"</f>
        <v>0</v>
      </c>
      <c r="C3882" t="s">
        <v>15736</v>
      </c>
      <c r="D3882">
        <v>2024</v>
      </c>
      <c r="E3882" t="s">
        <v>168</v>
      </c>
      <c r="F3882" t="s">
        <v>15</v>
      </c>
      <c r="G3882" t="s">
        <v>16</v>
      </c>
      <c r="H3882" t="s">
        <v>17</v>
      </c>
      <c r="I3882" t="s">
        <v>18</v>
      </c>
      <c r="J3882" t="s">
        <v>15836</v>
      </c>
      <c r="K3882" t="s">
        <v>15837</v>
      </c>
      <c r="L3882" t="s">
        <v>15838</v>
      </c>
      <c r="M3882" t="s">
        <v>15839</v>
      </c>
    </row>
    <row r="3883" spans="1:13">
      <c r="A3883">
        <v>3882</v>
      </c>
      <c r="B3883">
        <f>"905"</f>
        <v>0</v>
      </c>
      <c r="C3883" t="s">
        <v>15736</v>
      </c>
      <c r="D3883">
        <v>2024</v>
      </c>
      <c r="E3883" t="s">
        <v>173</v>
      </c>
      <c r="F3883" t="s">
        <v>15</v>
      </c>
      <c r="G3883" t="s">
        <v>16</v>
      </c>
      <c r="H3883" t="s">
        <v>17</v>
      </c>
      <c r="I3883" t="s">
        <v>18</v>
      </c>
      <c r="J3883" t="s">
        <v>15840</v>
      </c>
      <c r="K3883" t="s">
        <v>15841</v>
      </c>
      <c r="L3883" t="s">
        <v>15842</v>
      </c>
      <c r="M3883" t="s">
        <v>15843</v>
      </c>
    </row>
    <row r="3884" spans="1:13">
      <c r="A3884">
        <v>3883</v>
      </c>
      <c r="B3884">
        <f>"905"</f>
        <v>0</v>
      </c>
      <c r="C3884" t="s">
        <v>15736</v>
      </c>
      <c r="D3884">
        <v>2024</v>
      </c>
      <c r="E3884" t="s">
        <v>178</v>
      </c>
      <c r="F3884" t="s">
        <v>15</v>
      </c>
      <c r="G3884" t="s">
        <v>16</v>
      </c>
      <c r="H3884" t="s">
        <v>17</v>
      </c>
      <c r="I3884" t="s">
        <v>18</v>
      </c>
      <c r="J3884" t="s">
        <v>15844</v>
      </c>
      <c r="K3884" t="s">
        <v>15845</v>
      </c>
      <c r="L3884" t="s">
        <v>15846</v>
      </c>
      <c r="M3884" t="s">
        <v>15847</v>
      </c>
    </row>
    <row r="3885" spans="1:13">
      <c r="A3885">
        <v>3884</v>
      </c>
      <c r="B3885">
        <f>"905"</f>
        <v>0</v>
      </c>
      <c r="C3885" t="s">
        <v>15736</v>
      </c>
      <c r="D3885">
        <v>2024</v>
      </c>
      <c r="E3885" t="s">
        <v>183</v>
      </c>
      <c r="F3885" t="s">
        <v>15</v>
      </c>
      <c r="G3885" t="s">
        <v>16</v>
      </c>
      <c r="H3885" t="s">
        <v>17</v>
      </c>
      <c r="I3885" t="s">
        <v>18</v>
      </c>
      <c r="J3885" t="s">
        <v>15848</v>
      </c>
      <c r="K3885" t="s">
        <v>15849</v>
      </c>
      <c r="L3885" t="s">
        <v>15850</v>
      </c>
      <c r="M3885" t="s">
        <v>15851</v>
      </c>
    </row>
    <row r="3886" spans="1:13">
      <c r="A3886">
        <v>3885</v>
      </c>
      <c r="B3886">
        <f>"905"</f>
        <v>0</v>
      </c>
      <c r="C3886" t="s">
        <v>15736</v>
      </c>
      <c r="D3886">
        <v>2024</v>
      </c>
      <c r="E3886" t="s">
        <v>188</v>
      </c>
      <c r="F3886" t="s">
        <v>15</v>
      </c>
      <c r="G3886" t="s">
        <v>16</v>
      </c>
      <c r="H3886" t="s">
        <v>17</v>
      </c>
      <c r="I3886" t="s">
        <v>18</v>
      </c>
      <c r="J3886" t="s">
        <v>15852</v>
      </c>
      <c r="K3886" t="s">
        <v>15853</v>
      </c>
      <c r="L3886" t="s">
        <v>15854</v>
      </c>
      <c r="M3886" t="s">
        <v>15855</v>
      </c>
    </row>
    <row r="3887" spans="1:13">
      <c r="A3887">
        <v>3886</v>
      </c>
      <c r="B3887">
        <f>"905"</f>
        <v>0</v>
      </c>
      <c r="C3887" t="s">
        <v>15736</v>
      </c>
      <c r="D3887">
        <v>2024</v>
      </c>
      <c r="E3887" t="s">
        <v>193</v>
      </c>
      <c r="F3887" t="s">
        <v>15</v>
      </c>
      <c r="G3887" t="s">
        <v>16</v>
      </c>
      <c r="H3887" t="s">
        <v>17</v>
      </c>
      <c r="I3887" t="s">
        <v>18</v>
      </c>
      <c r="J3887" t="s">
        <v>15856</v>
      </c>
      <c r="K3887" t="s">
        <v>15857</v>
      </c>
      <c r="L3887" t="s">
        <v>15858</v>
      </c>
      <c r="M3887" t="s">
        <v>15859</v>
      </c>
    </row>
    <row r="3888" spans="1:13">
      <c r="A3888">
        <v>3887</v>
      </c>
      <c r="B3888">
        <f>"905"</f>
        <v>0</v>
      </c>
      <c r="C3888" t="s">
        <v>15736</v>
      </c>
      <c r="D3888">
        <v>2024</v>
      </c>
      <c r="E3888" t="s">
        <v>198</v>
      </c>
      <c r="F3888" t="s">
        <v>15</v>
      </c>
      <c r="G3888" t="s">
        <v>16</v>
      </c>
      <c r="H3888" t="s">
        <v>17</v>
      </c>
      <c r="I3888" t="s">
        <v>18</v>
      </c>
      <c r="J3888" t="s">
        <v>15860</v>
      </c>
      <c r="K3888" t="s">
        <v>15861</v>
      </c>
      <c r="L3888" t="s">
        <v>15862</v>
      </c>
      <c r="M3888" t="s">
        <v>15863</v>
      </c>
    </row>
    <row r="3889" spans="1:13">
      <c r="A3889">
        <v>3888</v>
      </c>
      <c r="B3889">
        <f>"905"</f>
        <v>0</v>
      </c>
      <c r="C3889" t="s">
        <v>15736</v>
      </c>
      <c r="D3889">
        <v>2024</v>
      </c>
      <c r="E3889" t="s">
        <v>203</v>
      </c>
      <c r="F3889" t="s">
        <v>15</v>
      </c>
      <c r="G3889" t="s">
        <v>16</v>
      </c>
      <c r="H3889" t="s">
        <v>17</v>
      </c>
      <c r="I3889" t="s">
        <v>18</v>
      </c>
      <c r="J3889" t="s">
        <v>15864</v>
      </c>
      <c r="K3889" t="s">
        <v>15865</v>
      </c>
      <c r="L3889" t="s">
        <v>15866</v>
      </c>
      <c r="M3889" t="s">
        <v>15867</v>
      </c>
    </row>
    <row r="3890" spans="1:13">
      <c r="A3890">
        <v>3889</v>
      </c>
      <c r="B3890">
        <f>"905"</f>
        <v>0</v>
      </c>
      <c r="C3890" t="s">
        <v>15736</v>
      </c>
      <c r="D3890">
        <v>2024</v>
      </c>
      <c r="E3890" t="s">
        <v>394</v>
      </c>
      <c r="F3890" t="s">
        <v>15</v>
      </c>
      <c r="G3890" t="s">
        <v>16</v>
      </c>
      <c r="H3890" t="s">
        <v>17</v>
      </c>
      <c r="I3890" t="s">
        <v>18</v>
      </c>
      <c r="J3890" t="s">
        <v>15868</v>
      </c>
      <c r="K3890" t="s">
        <v>15869</v>
      </c>
      <c r="L3890" t="s">
        <v>15870</v>
      </c>
      <c r="M3890" t="s">
        <v>15871</v>
      </c>
    </row>
    <row r="3891" spans="1:13">
      <c r="A3891">
        <v>3890</v>
      </c>
      <c r="B3891">
        <f>"905"</f>
        <v>0</v>
      </c>
      <c r="C3891" t="s">
        <v>15736</v>
      </c>
      <c r="D3891">
        <v>2024</v>
      </c>
      <c r="E3891" t="s">
        <v>213</v>
      </c>
      <c r="F3891" t="s">
        <v>15</v>
      </c>
      <c r="G3891" t="s">
        <v>16</v>
      </c>
      <c r="H3891" t="s">
        <v>17</v>
      </c>
      <c r="I3891" t="s">
        <v>18</v>
      </c>
      <c r="J3891" t="s">
        <v>15872</v>
      </c>
      <c r="K3891" t="s">
        <v>15873</v>
      </c>
      <c r="L3891" t="s">
        <v>15874</v>
      </c>
      <c r="M3891" t="s">
        <v>15875</v>
      </c>
    </row>
    <row r="3892" spans="1:13">
      <c r="A3892">
        <v>3891</v>
      </c>
      <c r="B3892">
        <f>"905"</f>
        <v>0</v>
      </c>
      <c r="C3892" t="s">
        <v>15736</v>
      </c>
      <c r="D3892">
        <v>2024</v>
      </c>
      <c r="E3892" t="s">
        <v>218</v>
      </c>
      <c r="F3892" t="s">
        <v>15</v>
      </c>
      <c r="G3892" t="s">
        <v>16</v>
      </c>
      <c r="H3892" t="s">
        <v>17</v>
      </c>
      <c r="I3892" t="s">
        <v>18</v>
      </c>
      <c r="J3892" t="s">
        <v>15876</v>
      </c>
      <c r="K3892" t="s">
        <v>15877</v>
      </c>
      <c r="L3892" t="s">
        <v>15878</v>
      </c>
      <c r="M3892" t="s">
        <v>15879</v>
      </c>
    </row>
    <row r="3893" spans="1:13">
      <c r="A3893">
        <v>3892</v>
      </c>
      <c r="B3893">
        <f>"905"</f>
        <v>0</v>
      </c>
      <c r="C3893" t="s">
        <v>15736</v>
      </c>
      <c r="D3893">
        <v>2024</v>
      </c>
      <c r="E3893" t="s">
        <v>403</v>
      </c>
      <c r="F3893" t="s">
        <v>15</v>
      </c>
      <c r="G3893" t="s">
        <v>16</v>
      </c>
      <c r="H3893" t="s">
        <v>17</v>
      </c>
      <c r="I3893" t="s">
        <v>18</v>
      </c>
      <c r="J3893" t="s">
        <v>15880</v>
      </c>
      <c r="K3893" t="s">
        <v>15881</v>
      </c>
      <c r="L3893" t="s">
        <v>15882</v>
      </c>
      <c r="M3893" t="s">
        <v>15883</v>
      </c>
    </row>
    <row r="3894" spans="1:13">
      <c r="A3894">
        <v>3893</v>
      </c>
      <c r="B3894">
        <f>"905"</f>
        <v>0</v>
      </c>
      <c r="C3894" t="s">
        <v>15736</v>
      </c>
      <c r="D3894">
        <v>2024</v>
      </c>
      <c r="E3894" t="s">
        <v>408</v>
      </c>
      <c r="F3894" t="s">
        <v>15</v>
      </c>
      <c r="G3894" t="s">
        <v>16</v>
      </c>
      <c r="H3894" t="s">
        <v>17</v>
      </c>
      <c r="I3894" t="s">
        <v>18</v>
      </c>
      <c r="J3894" t="s">
        <v>15884</v>
      </c>
      <c r="K3894" t="s">
        <v>15885</v>
      </c>
      <c r="L3894" t="s">
        <v>15886</v>
      </c>
      <c r="M3894" t="s">
        <v>15887</v>
      </c>
    </row>
    <row r="3895" spans="1:13">
      <c r="A3895">
        <v>3894</v>
      </c>
      <c r="B3895">
        <f>"905"</f>
        <v>0</v>
      </c>
      <c r="C3895" t="s">
        <v>15736</v>
      </c>
      <c r="D3895">
        <v>2024</v>
      </c>
      <c r="E3895" t="s">
        <v>640</v>
      </c>
      <c r="F3895" t="s">
        <v>15</v>
      </c>
      <c r="G3895" t="s">
        <v>16</v>
      </c>
      <c r="H3895" t="s">
        <v>17</v>
      </c>
      <c r="I3895" t="s">
        <v>18</v>
      </c>
      <c r="J3895" t="s">
        <v>15888</v>
      </c>
      <c r="K3895" t="s">
        <v>15889</v>
      </c>
      <c r="L3895" t="s">
        <v>15890</v>
      </c>
      <c r="M3895" t="s">
        <v>15891</v>
      </c>
    </row>
    <row r="3896" spans="1:13">
      <c r="A3896">
        <v>3895</v>
      </c>
      <c r="B3896">
        <f>"905"</f>
        <v>0</v>
      </c>
      <c r="C3896" t="s">
        <v>15736</v>
      </c>
      <c r="D3896">
        <v>2024</v>
      </c>
      <c r="E3896" t="s">
        <v>233</v>
      </c>
      <c r="F3896" t="s">
        <v>15</v>
      </c>
      <c r="G3896" t="s">
        <v>16</v>
      </c>
      <c r="H3896" t="s">
        <v>17</v>
      </c>
      <c r="I3896" t="s">
        <v>18</v>
      </c>
      <c r="J3896" t="s">
        <v>15892</v>
      </c>
      <c r="K3896" t="s">
        <v>15893</v>
      </c>
      <c r="L3896" t="s">
        <v>15894</v>
      </c>
      <c r="M3896" t="s">
        <v>15895</v>
      </c>
    </row>
    <row r="3897" spans="1:13">
      <c r="A3897">
        <v>3896</v>
      </c>
      <c r="B3897">
        <f>"905"</f>
        <v>0</v>
      </c>
      <c r="C3897" t="s">
        <v>15736</v>
      </c>
      <c r="D3897">
        <v>2024</v>
      </c>
      <c r="E3897" t="s">
        <v>238</v>
      </c>
      <c r="F3897" t="s">
        <v>15</v>
      </c>
      <c r="G3897" t="s">
        <v>16</v>
      </c>
      <c r="H3897" t="s">
        <v>17</v>
      </c>
      <c r="I3897" t="s">
        <v>18</v>
      </c>
      <c r="J3897" t="s">
        <v>15896</v>
      </c>
      <c r="K3897" t="s">
        <v>15897</v>
      </c>
      <c r="L3897" t="s">
        <v>15898</v>
      </c>
      <c r="M3897" t="s">
        <v>15899</v>
      </c>
    </row>
    <row r="3898" spans="1:13">
      <c r="A3898">
        <v>3897</v>
      </c>
      <c r="B3898">
        <f>"905"</f>
        <v>0</v>
      </c>
      <c r="C3898" t="s">
        <v>15736</v>
      </c>
      <c r="D3898">
        <v>2024</v>
      </c>
      <c r="E3898" t="s">
        <v>243</v>
      </c>
      <c r="F3898" t="s">
        <v>15</v>
      </c>
      <c r="G3898" t="s">
        <v>16</v>
      </c>
      <c r="H3898" t="s">
        <v>17</v>
      </c>
      <c r="I3898" t="s">
        <v>18</v>
      </c>
      <c r="J3898" t="s">
        <v>15900</v>
      </c>
      <c r="K3898" t="s">
        <v>15901</v>
      </c>
      <c r="L3898" t="s">
        <v>15902</v>
      </c>
      <c r="M3898" t="s">
        <v>15903</v>
      </c>
    </row>
    <row r="3899" spans="1:13">
      <c r="A3899">
        <v>3898</v>
      </c>
      <c r="B3899">
        <f>"905"</f>
        <v>0</v>
      </c>
      <c r="C3899" t="s">
        <v>15736</v>
      </c>
      <c r="D3899">
        <v>2024</v>
      </c>
      <c r="E3899" t="s">
        <v>248</v>
      </c>
      <c r="F3899" t="s">
        <v>15</v>
      </c>
      <c r="G3899" t="s">
        <v>16</v>
      </c>
      <c r="H3899" t="s">
        <v>17</v>
      </c>
      <c r="I3899" t="s">
        <v>18</v>
      </c>
      <c r="J3899" t="s">
        <v>15904</v>
      </c>
      <c r="K3899" t="s">
        <v>15905</v>
      </c>
      <c r="L3899" t="s">
        <v>15906</v>
      </c>
      <c r="M3899" t="s">
        <v>15907</v>
      </c>
    </row>
    <row r="3900" spans="1:13">
      <c r="A3900">
        <v>3899</v>
      </c>
      <c r="B3900">
        <f>"905"</f>
        <v>0</v>
      </c>
      <c r="C3900" t="s">
        <v>15736</v>
      </c>
      <c r="D3900">
        <v>2024</v>
      </c>
      <c r="E3900" t="s">
        <v>253</v>
      </c>
      <c r="F3900" t="s">
        <v>15</v>
      </c>
      <c r="G3900" t="s">
        <v>16</v>
      </c>
      <c r="H3900" t="s">
        <v>17</v>
      </c>
      <c r="I3900" t="s">
        <v>18</v>
      </c>
      <c r="J3900" t="s">
        <v>15908</v>
      </c>
      <c r="K3900" t="s">
        <v>15909</v>
      </c>
      <c r="L3900" t="s">
        <v>15910</v>
      </c>
      <c r="M3900" t="s">
        <v>15911</v>
      </c>
    </row>
    <row r="3901" spans="1:13">
      <c r="A3901">
        <v>3900</v>
      </c>
      <c r="B3901">
        <f>"905"</f>
        <v>0</v>
      </c>
      <c r="C3901" t="s">
        <v>15736</v>
      </c>
      <c r="D3901">
        <v>2024</v>
      </c>
      <c r="E3901" t="s">
        <v>258</v>
      </c>
      <c r="F3901" t="s">
        <v>15</v>
      </c>
      <c r="G3901" t="s">
        <v>16</v>
      </c>
      <c r="H3901" t="s">
        <v>17</v>
      </c>
      <c r="I3901" t="s">
        <v>18</v>
      </c>
      <c r="J3901" t="s">
        <v>15912</v>
      </c>
      <c r="K3901" t="s">
        <v>15913</v>
      </c>
      <c r="L3901" t="s">
        <v>15914</v>
      </c>
      <c r="M3901" t="s">
        <v>15915</v>
      </c>
    </row>
    <row r="3902" spans="1:13">
      <c r="A3902">
        <v>3901</v>
      </c>
      <c r="B3902">
        <f>"905"</f>
        <v>0</v>
      </c>
      <c r="C3902" t="s">
        <v>15736</v>
      </c>
      <c r="D3902">
        <v>2024</v>
      </c>
      <c r="E3902" t="s">
        <v>263</v>
      </c>
      <c r="F3902" t="s">
        <v>15</v>
      </c>
      <c r="G3902" t="s">
        <v>16</v>
      </c>
      <c r="H3902" t="s">
        <v>17</v>
      </c>
      <c r="I3902" t="s">
        <v>18</v>
      </c>
      <c r="J3902" t="s">
        <v>15916</v>
      </c>
      <c r="K3902" t="s">
        <v>15917</v>
      </c>
      <c r="L3902" t="s">
        <v>15918</v>
      </c>
      <c r="M3902" t="s">
        <v>15919</v>
      </c>
    </row>
    <row r="3903" spans="1:13">
      <c r="A3903">
        <v>3902</v>
      </c>
      <c r="B3903">
        <f>"905"</f>
        <v>0</v>
      </c>
      <c r="C3903" t="s">
        <v>15736</v>
      </c>
      <c r="D3903">
        <v>2024</v>
      </c>
      <c r="E3903" t="s">
        <v>268</v>
      </c>
      <c r="F3903" t="s">
        <v>15</v>
      </c>
      <c r="G3903" t="s">
        <v>16</v>
      </c>
      <c r="H3903" t="s">
        <v>17</v>
      </c>
      <c r="I3903" t="s">
        <v>18</v>
      </c>
      <c r="J3903" t="s">
        <v>15920</v>
      </c>
      <c r="K3903" t="s">
        <v>15921</v>
      </c>
      <c r="L3903" t="s">
        <v>15922</v>
      </c>
      <c r="M3903" t="s">
        <v>15923</v>
      </c>
    </row>
    <row r="3904" spans="1:13">
      <c r="A3904">
        <v>3903</v>
      </c>
      <c r="B3904">
        <f>"905"</f>
        <v>0</v>
      </c>
      <c r="C3904" t="s">
        <v>15736</v>
      </c>
      <c r="D3904">
        <v>2024</v>
      </c>
      <c r="E3904" t="s">
        <v>273</v>
      </c>
      <c r="F3904" t="s">
        <v>15</v>
      </c>
      <c r="G3904" t="s">
        <v>16</v>
      </c>
      <c r="H3904" t="s">
        <v>17</v>
      </c>
      <c r="I3904" t="s">
        <v>18</v>
      </c>
      <c r="J3904" t="s">
        <v>15924</v>
      </c>
      <c r="K3904" t="s">
        <v>15925</v>
      </c>
      <c r="L3904" t="s">
        <v>15926</v>
      </c>
      <c r="M3904" t="s">
        <v>15927</v>
      </c>
    </row>
    <row r="3905" spans="1:13">
      <c r="A3905">
        <v>3904</v>
      </c>
      <c r="B3905">
        <f>"905"</f>
        <v>0</v>
      </c>
      <c r="C3905" t="s">
        <v>15736</v>
      </c>
      <c r="D3905">
        <v>2024</v>
      </c>
      <c r="E3905" t="s">
        <v>278</v>
      </c>
      <c r="F3905" t="s">
        <v>15</v>
      </c>
      <c r="G3905" t="s">
        <v>16</v>
      </c>
      <c r="H3905" t="s">
        <v>17</v>
      </c>
      <c r="I3905" t="s">
        <v>18</v>
      </c>
      <c r="J3905" t="s">
        <v>15928</v>
      </c>
      <c r="K3905" t="s">
        <v>15929</v>
      </c>
      <c r="L3905" t="s">
        <v>15930</v>
      </c>
      <c r="M3905" t="s">
        <v>15931</v>
      </c>
    </row>
    <row r="3906" spans="1:13">
      <c r="A3906">
        <v>3905</v>
      </c>
      <c r="B3906">
        <f>"905"</f>
        <v>0</v>
      </c>
      <c r="C3906" t="s">
        <v>15736</v>
      </c>
      <c r="D3906">
        <v>2024</v>
      </c>
      <c r="E3906" t="s">
        <v>283</v>
      </c>
      <c r="F3906" t="s">
        <v>15</v>
      </c>
      <c r="G3906" t="s">
        <v>16</v>
      </c>
      <c r="H3906" t="s">
        <v>17</v>
      </c>
      <c r="I3906" t="s">
        <v>18</v>
      </c>
      <c r="J3906" t="s">
        <v>15932</v>
      </c>
      <c r="K3906" t="s">
        <v>15933</v>
      </c>
      <c r="L3906" t="s">
        <v>15934</v>
      </c>
      <c r="M3906" t="s">
        <v>15935</v>
      </c>
    </row>
    <row r="3907" spans="1:13">
      <c r="A3907">
        <v>3906</v>
      </c>
      <c r="B3907">
        <f>"905"</f>
        <v>0</v>
      </c>
      <c r="C3907" t="s">
        <v>15736</v>
      </c>
      <c r="D3907">
        <v>2024</v>
      </c>
      <c r="E3907" t="s">
        <v>3395</v>
      </c>
      <c r="F3907" t="s">
        <v>15</v>
      </c>
      <c r="G3907" t="s">
        <v>16</v>
      </c>
      <c r="H3907" t="s">
        <v>17</v>
      </c>
      <c r="I3907" t="s">
        <v>18</v>
      </c>
      <c r="J3907" t="s">
        <v>15936</v>
      </c>
      <c r="K3907" t="s">
        <v>15937</v>
      </c>
      <c r="L3907" t="s">
        <v>15938</v>
      </c>
      <c r="M3907" t="s">
        <v>15939</v>
      </c>
    </row>
    <row r="3908" spans="1:13">
      <c r="A3908">
        <v>3907</v>
      </c>
      <c r="B3908">
        <f>"905"</f>
        <v>0</v>
      </c>
      <c r="C3908" t="s">
        <v>15736</v>
      </c>
      <c r="D3908">
        <v>2024</v>
      </c>
      <c r="E3908" t="s">
        <v>293</v>
      </c>
      <c r="F3908" t="s">
        <v>15</v>
      </c>
      <c r="G3908" t="s">
        <v>16</v>
      </c>
      <c r="H3908" t="s">
        <v>17</v>
      </c>
      <c r="I3908" t="s">
        <v>18</v>
      </c>
      <c r="J3908" t="s">
        <v>15940</v>
      </c>
      <c r="K3908" t="s">
        <v>15941</v>
      </c>
      <c r="L3908" t="s">
        <v>15942</v>
      </c>
      <c r="M3908" t="s">
        <v>15943</v>
      </c>
    </row>
    <row r="3909" spans="1:13">
      <c r="A3909">
        <v>3908</v>
      </c>
      <c r="B3909">
        <f>"905"</f>
        <v>0</v>
      </c>
      <c r="C3909" t="s">
        <v>15736</v>
      </c>
      <c r="D3909">
        <v>2024</v>
      </c>
      <c r="E3909" t="s">
        <v>298</v>
      </c>
      <c r="F3909" t="s">
        <v>15</v>
      </c>
      <c r="G3909" t="s">
        <v>16</v>
      </c>
      <c r="H3909" t="s">
        <v>17</v>
      </c>
      <c r="I3909" t="s">
        <v>18</v>
      </c>
      <c r="J3909" t="s">
        <v>15944</v>
      </c>
      <c r="K3909" t="s">
        <v>15945</v>
      </c>
      <c r="L3909" t="s">
        <v>15946</v>
      </c>
      <c r="M3909" t="s">
        <v>15947</v>
      </c>
    </row>
    <row r="3910" spans="1:13">
      <c r="A3910">
        <v>3909</v>
      </c>
      <c r="B3910">
        <f>"905"</f>
        <v>0</v>
      </c>
      <c r="C3910" t="s">
        <v>15736</v>
      </c>
      <c r="D3910">
        <v>2024</v>
      </c>
      <c r="E3910" t="s">
        <v>303</v>
      </c>
      <c r="F3910" t="s">
        <v>15</v>
      </c>
      <c r="G3910" t="s">
        <v>16</v>
      </c>
      <c r="H3910" t="s">
        <v>17</v>
      </c>
      <c r="I3910" t="s">
        <v>18</v>
      </c>
      <c r="J3910" t="s">
        <v>15948</v>
      </c>
      <c r="K3910" t="s">
        <v>15949</v>
      </c>
      <c r="L3910" t="s">
        <v>15950</v>
      </c>
      <c r="M3910" t="s">
        <v>15951</v>
      </c>
    </row>
    <row r="3911" spans="1:13">
      <c r="A3911">
        <v>3910</v>
      </c>
      <c r="B3911">
        <f>"905"</f>
        <v>0</v>
      </c>
      <c r="C3911" t="s">
        <v>15736</v>
      </c>
      <c r="D3911">
        <v>2024</v>
      </c>
      <c r="E3911" t="s">
        <v>308</v>
      </c>
      <c r="F3911" t="s">
        <v>15</v>
      </c>
      <c r="G3911" t="s">
        <v>16</v>
      </c>
      <c r="H3911" t="s">
        <v>17</v>
      </c>
      <c r="I3911" t="s">
        <v>18</v>
      </c>
      <c r="J3911" t="s">
        <v>15952</v>
      </c>
      <c r="K3911" t="s">
        <v>15953</v>
      </c>
      <c r="L3911" t="s">
        <v>15954</v>
      </c>
      <c r="M3911" t="s">
        <v>15955</v>
      </c>
    </row>
    <row r="3912" spans="1:13">
      <c r="A3912">
        <v>3911</v>
      </c>
      <c r="B3912">
        <f>"905"</f>
        <v>0</v>
      </c>
      <c r="C3912" t="s">
        <v>15736</v>
      </c>
      <c r="D3912">
        <v>2024</v>
      </c>
      <c r="E3912" t="s">
        <v>313</v>
      </c>
      <c r="F3912" t="s">
        <v>15</v>
      </c>
      <c r="G3912" t="s">
        <v>16</v>
      </c>
      <c r="H3912" t="s">
        <v>17</v>
      </c>
      <c r="I3912" t="s">
        <v>18</v>
      </c>
      <c r="J3912" t="s">
        <v>15956</v>
      </c>
      <c r="K3912" t="s">
        <v>15957</v>
      </c>
      <c r="L3912" t="s">
        <v>15958</v>
      </c>
      <c r="M3912" t="s">
        <v>15959</v>
      </c>
    </row>
    <row r="3913" spans="1:13">
      <c r="A3913">
        <v>3912</v>
      </c>
      <c r="B3913">
        <f>"905"</f>
        <v>0</v>
      </c>
      <c r="C3913" t="s">
        <v>15736</v>
      </c>
      <c r="D3913">
        <v>2024</v>
      </c>
      <c r="E3913" t="s">
        <v>318</v>
      </c>
      <c r="F3913" t="s">
        <v>15</v>
      </c>
      <c r="G3913" t="s">
        <v>16</v>
      </c>
      <c r="H3913" t="s">
        <v>17</v>
      </c>
      <c r="I3913" t="s">
        <v>18</v>
      </c>
      <c r="J3913" t="s">
        <v>15960</v>
      </c>
      <c r="K3913" t="s">
        <v>15961</v>
      </c>
      <c r="L3913" t="s">
        <v>15962</v>
      </c>
      <c r="M3913" t="s">
        <v>15963</v>
      </c>
    </row>
    <row r="3914" spans="1:13">
      <c r="A3914">
        <v>3913</v>
      </c>
      <c r="B3914">
        <f>"905"</f>
        <v>0</v>
      </c>
      <c r="C3914" t="s">
        <v>15736</v>
      </c>
      <c r="D3914">
        <v>2024</v>
      </c>
      <c r="E3914" t="s">
        <v>323</v>
      </c>
      <c r="F3914" t="s">
        <v>15</v>
      </c>
      <c r="G3914" t="s">
        <v>16</v>
      </c>
      <c r="H3914" t="s">
        <v>17</v>
      </c>
      <c r="I3914" t="s">
        <v>18</v>
      </c>
      <c r="J3914" t="s">
        <v>15964</v>
      </c>
      <c r="K3914" t="s">
        <v>15965</v>
      </c>
      <c r="L3914" t="s">
        <v>15966</v>
      </c>
      <c r="M3914" t="s">
        <v>15967</v>
      </c>
    </row>
    <row r="3915" spans="1:13">
      <c r="A3915">
        <v>3914</v>
      </c>
      <c r="B3915">
        <f>"905"</f>
        <v>0</v>
      </c>
      <c r="C3915" t="s">
        <v>15736</v>
      </c>
      <c r="D3915">
        <v>2024</v>
      </c>
      <c r="E3915" t="s">
        <v>328</v>
      </c>
      <c r="F3915" t="s">
        <v>15</v>
      </c>
      <c r="G3915" t="s">
        <v>16</v>
      </c>
      <c r="H3915" t="s">
        <v>17</v>
      </c>
      <c r="I3915" t="s">
        <v>18</v>
      </c>
      <c r="J3915" t="s">
        <v>15968</v>
      </c>
      <c r="K3915" t="s">
        <v>15969</v>
      </c>
      <c r="L3915" t="s">
        <v>15970</v>
      </c>
      <c r="M3915" t="s">
        <v>15971</v>
      </c>
    </row>
    <row r="3916" spans="1:13">
      <c r="A3916">
        <v>3915</v>
      </c>
      <c r="B3916">
        <f>"905"</f>
        <v>0</v>
      </c>
      <c r="C3916" t="s">
        <v>15736</v>
      </c>
      <c r="D3916">
        <v>2024</v>
      </c>
      <c r="E3916" t="s">
        <v>333</v>
      </c>
      <c r="F3916" t="s">
        <v>15</v>
      </c>
      <c r="G3916" t="s">
        <v>16</v>
      </c>
      <c r="H3916" t="s">
        <v>17</v>
      </c>
      <c r="I3916" t="s">
        <v>18</v>
      </c>
      <c r="J3916" t="s">
        <v>15972</v>
      </c>
      <c r="K3916" t="s">
        <v>15973</v>
      </c>
      <c r="L3916" t="s">
        <v>15974</v>
      </c>
      <c r="M3916" t="s">
        <v>15975</v>
      </c>
    </row>
    <row r="3917" spans="1:13">
      <c r="A3917">
        <v>3916</v>
      </c>
      <c r="B3917">
        <f>"905"</f>
        <v>0</v>
      </c>
      <c r="C3917" t="s">
        <v>15736</v>
      </c>
      <c r="D3917">
        <v>2024</v>
      </c>
      <c r="E3917" t="s">
        <v>1176</v>
      </c>
      <c r="F3917" t="s">
        <v>15</v>
      </c>
      <c r="G3917" t="s">
        <v>16</v>
      </c>
      <c r="H3917" t="s">
        <v>17</v>
      </c>
      <c r="I3917" t="s">
        <v>18</v>
      </c>
      <c r="J3917" t="s">
        <v>15976</v>
      </c>
      <c r="K3917" t="s">
        <v>15977</v>
      </c>
      <c r="L3917" t="s">
        <v>15978</v>
      </c>
      <c r="M3917" t="s">
        <v>15979</v>
      </c>
    </row>
    <row r="3918" spans="1:13">
      <c r="A3918">
        <v>3917</v>
      </c>
      <c r="B3918">
        <f>"905"</f>
        <v>0</v>
      </c>
      <c r="C3918" t="s">
        <v>15736</v>
      </c>
      <c r="D3918">
        <v>2024</v>
      </c>
      <c r="E3918" t="s">
        <v>338</v>
      </c>
      <c r="F3918" t="s">
        <v>15</v>
      </c>
      <c r="G3918" t="s">
        <v>16</v>
      </c>
      <c r="H3918" t="s">
        <v>17</v>
      </c>
      <c r="I3918" t="s">
        <v>18</v>
      </c>
      <c r="J3918" t="s">
        <v>15980</v>
      </c>
      <c r="K3918" t="s">
        <v>15981</v>
      </c>
      <c r="L3918" t="s">
        <v>15982</v>
      </c>
      <c r="M3918" t="s">
        <v>15983</v>
      </c>
    </row>
    <row r="3919" spans="1:13">
      <c r="A3919">
        <v>3918</v>
      </c>
      <c r="B3919">
        <f>"905"</f>
        <v>0</v>
      </c>
      <c r="C3919" t="s">
        <v>15736</v>
      </c>
      <c r="D3919">
        <v>2024</v>
      </c>
      <c r="E3919" t="s">
        <v>343</v>
      </c>
      <c r="F3919" t="s">
        <v>15</v>
      </c>
      <c r="G3919" t="s">
        <v>16</v>
      </c>
      <c r="H3919" t="s">
        <v>17</v>
      </c>
      <c r="I3919" t="s">
        <v>18</v>
      </c>
      <c r="J3919" t="s">
        <v>15984</v>
      </c>
      <c r="K3919" t="s">
        <v>15985</v>
      </c>
      <c r="L3919" t="s">
        <v>15986</v>
      </c>
      <c r="M3919" t="s">
        <v>15987</v>
      </c>
    </row>
    <row r="3920" spans="1:13">
      <c r="A3920">
        <v>3919</v>
      </c>
      <c r="B3920">
        <f>"905"</f>
        <v>0</v>
      </c>
      <c r="C3920" t="s">
        <v>15736</v>
      </c>
      <c r="D3920">
        <v>2024</v>
      </c>
      <c r="E3920" t="s">
        <v>348</v>
      </c>
      <c r="F3920" t="s">
        <v>15</v>
      </c>
      <c r="G3920" t="s">
        <v>16</v>
      </c>
      <c r="H3920" t="s">
        <v>17</v>
      </c>
      <c r="I3920" t="s">
        <v>18</v>
      </c>
      <c r="J3920" t="s">
        <v>15988</v>
      </c>
      <c r="K3920" t="s">
        <v>15989</v>
      </c>
      <c r="L3920" t="s">
        <v>15990</v>
      </c>
      <c r="M3920" t="s">
        <v>15991</v>
      </c>
    </row>
    <row r="3921" spans="1:13">
      <c r="A3921">
        <v>3920</v>
      </c>
      <c r="B3921">
        <f>"905"</f>
        <v>0</v>
      </c>
      <c r="C3921" t="s">
        <v>15736</v>
      </c>
      <c r="D3921">
        <v>2024</v>
      </c>
      <c r="E3921" t="s">
        <v>692</v>
      </c>
      <c r="F3921" t="s">
        <v>15</v>
      </c>
      <c r="G3921" t="s">
        <v>16</v>
      </c>
      <c r="H3921" t="s">
        <v>17</v>
      </c>
      <c r="I3921" t="s">
        <v>18</v>
      </c>
      <c r="J3921" t="s">
        <v>15992</v>
      </c>
      <c r="K3921" t="s">
        <v>15993</v>
      </c>
      <c r="L3921" t="s">
        <v>15994</v>
      </c>
      <c r="M3921" t="s">
        <v>15995</v>
      </c>
    </row>
    <row r="3922" spans="1:13">
      <c r="A3922">
        <v>3921</v>
      </c>
      <c r="B3922">
        <f>"905"</f>
        <v>0</v>
      </c>
      <c r="C3922" t="s">
        <v>15736</v>
      </c>
      <c r="D3922">
        <v>2024</v>
      </c>
      <c r="E3922" t="s">
        <v>353</v>
      </c>
      <c r="F3922" t="s">
        <v>15</v>
      </c>
      <c r="G3922" t="s">
        <v>16</v>
      </c>
      <c r="H3922" t="s">
        <v>17</v>
      </c>
      <c r="I3922" t="s">
        <v>18</v>
      </c>
      <c r="J3922" t="s">
        <v>15996</v>
      </c>
      <c r="K3922" t="s">
        <v>15997</v>
      </c>
      <c r="L3922" t="s">
        <v>15998</v>
      </c>
      <c r="M3922" t="s">
        <v>15999</v>
      </c>
    </row>
    <row r="3923" spans="1:13">
      <c r="A3923">
        <v>3922</v>
      </c>
      <c r="B3923">
        <f>"905"</f>
        <v>0</v>
      </c>
      <c r="C3923" t="s">
        <v>15736</v>
      </c>
      <c r="D3923">
        <v>2024</v>
      </c>
      <c r="E3923" t="s">
        <v>358</v>
      </c>
      <c r="F3923" t="s">
        <v>15</v>
      </c>
      <c r="G3923" t="s">
        <v>16</v>
      </c>
      <c r="H3923" t="s">
        <v>17</v>
      </c>
      <c r="I3923" t="s">
        <v>18</v>
      </c>
      <c r="J3923" t="s">
        <v>16000</v>
      </c>
      <c r="K3923" t="s">
        <v>16001</v>
      </c>
      <c r="L3923" t="s">
        <v>16002</v>
      </c>
      <c r="M3923" t="s">
        <v>16003</v>
      </c>
    </row>
    <row r="3924" spans="1:13">
      <c r="A3924">
        <v>3923</v>
      </c>
      <c r="B3924">
        <f>"097"</f>
        <v>0</v>
      </c>
      <c r="C3924" t="s">
        <v>16004</v>
      </c>
      <c r="D3924">
        <v>2024</v>
      </c>
      <c r="E3924" t="s">
        <v>419</v>
      </c>
      <c r="F3924" t="s">
        <v>15</v>
      </c>
      <c r="G3924" t="s">
        <v>16</v>
      </c>
      <c r="H3924" t="s">
        <v>17</v>
      </c>
      <c r="I3924" t="s">
        <v>18</v>
      </c>
      <c r="J3924" t="s">
        <v>16005</v>
      </c>
      <c r="K3924" t="s">
        <v>16006</v>
      </c>
      <c r="L3924" t="s">
        <v>16007</v>
      </c>
      <c r="M3924" t="s">
        <v>16008</v>
      </c>
    </row>
    <row r="3925" spans="1:13">
      <c r="A3925">
        <v>3924</v>
      </c>
      <c r="B3925">
        <f>"097"</f>
        <v>0</v>
      </c>
      <c r="C3925" t="s">
        <v>16004</v>
      </c>
      <c r="D3925">
        <v>2024</v>
      </c>
      <c r="E3925" t="s">
        <v>14</v>
      </c>
      <c r="F3925" t="s">
        <v>15</v>
      </c>
      <c r="G3925" t="s">
        <v>16</v>
      </c>
      <c r="H3925" t="s">
        <v>17</v>
      </c>
      <c r="I3925" t="s">
        <v>18</v>
      </c>
      <c r="J3925" t="s">
        <v>16009</v>
      </c>
      <c r="K3925" t="s">
        <v>16010</v>
      </c>
      <c r="L3925" t="s">
        <v>16011</v>
      </c>
      <c r="M3925" t="s">
        <v>16012</v>
      </c>
    </row>
    <row r="3926" spans="1:13">
      <c r="A3926">
        <v>3925</v>
      </c>
      <c r="B3926">
        <f>"097"</f>
        <v>0</v>
      </c>
      <c r="C3926" t="s">
        <v>16004</v>
      </c>
      <c r="D3926">
        <v>2024</v>
      </c>
      <c r="E3926" t="s">
        <v>23</v>
      </c>
      <c r="F3926" t="s">
        <v>15</v>
      </c>
      <c r="G3926" t="s">
        <v>16</v>
      </c>
      <c r="H3926" t="s">
        <v>17</v>
      </c>
      <c r="I3926" t="s">
        <v>18</v>
      </c>
      <c r="J3926" t="s">
        <v>16013</v>
      </c>
      <c r="K3926" t="s">
        <v>16014</v>
      </c>
      <c r="L3926" t="s">
        <v>16015</v>
      </c>
      <c r="M3926" t="s">
        <v>16016</v>
      </c>
    </row>
    <row r="3927" spans="1:13">
      <c r="A3927">
        <v>3926</v>
      </c>
      <c r="B3927">
        <f>"097"</f>
        <v>0</v>
      </c>
      <c r="C3927" t="s">
        <v>16004</v>
      </c>
      <c r="D3927">
        <v>2024</v>
      </c>
      <c r="E3927" t="s">
        <v>28</v>
      </c>
      <c r="F3927" t="s">
        <v>15</v>
      </c>
      <c r="G3927" t="s">
        <v>16</v>
      </c>
      <c r="H3927" t="s">
        <v>17</v>
      </c>
      <c r="I3927" t="s">
        <v>18</v>
      </c>
      <c r="J3927" t="s">
        <v>16017</v>
      </c>
      <c r="K3927" t="s">
        <v>16018</v>
      </c>
      <c r="L3927" t="s">
        <v>16019</v>
      </c>
      <c r="M3927" t="s">
        <v>16020</v>
      </c>
    </row>
    <row r="3928" spans="1:13">
      <c r="A3928">
        <v>3927</v>
      </c>
      <c r="B3928">
        <f>"097"</f>
        <v>0</v>
      </c>
      <c r="C3928" t="s">
        <v>16004</v>
      </c>
      <c r="D3928">
        <v>2024</v>
      </c>
      <c r="E3928" t="s">
        <v>33</v>
      </c>
      <c r="F3928" t="s">
        <v>15</v>
      </c>
      <c r="G3928" t="s">
        <v>16</v>
      </c>
      <c r="H3928" t="s">
        <v>17</v>
      </c>
      <c r="I3928" t="s">
        <v>18</v>
      </c>
      <c r="J3928" t="s">
        <v>16021</v>
      </c>
      <c r="K3928" t="s">
        <v>16022</v>
      </c>
      <c r="L3928" t="s">
        <v>16023</v>
      </c>
      <c r="M3928" t="s">
        <v>16024</v>
      </c>
    </row>
    <row r="3929" spans="1:13">
      <c r="A3929">
        <v>3928</v>
      </c>
      <c r="B3929">
        <f>"097"</f>
        <v>0</v>
      </c>
      <c r="C3929" t="s">
        <v>16004</v>
      </c>
      <c r="D3929">
        <v>2024</v>
      </c>
      <c r="E3929" t="s">
        <v>58</v>
      </c>
      <c r="F3929" t="s">
        <v>15</v>
      </c>
      <c r="G3929" t="s">
        <v>16</v>
      </c>
      <c r="H3929" t="s">
        <v>17</v>
      </c>
      <c r="I3929" t="s">
        <v>18</v>
      </c>
      <c r="J3929" t="s">
        <v>16025</v>
      </c>
      <c r="K3929" t="s">
        <v>16026</v>
      </c>
      <c r="L3929" t="s">
        <v>16027</v>
      </c>
      <c r="M3929" t="s">
        <v>16028</v>
      </c>
    </row>
    <row r="3930" spans="1:13">
      <c r="A3930">
        <v>3929</v>
      </c>
      <c r="B3930">
        <f>"097"</f>
        <v>0</v>
      </c>
      <c r="C3930" t="s">
        <v>16004</v>
      </c>
      <c r="D3930">
        <v>2024</v>
      </c>
      <c r="E3930" t="s">
        <v>98</v>
      </c>
      <c r="F3930" t="s">
        <v>15</v>
      </c>
      <c r="G3930" t="s">
        <v>16</v>
      </c>
      <c r="H3930" t="s">
        <v>17</v>
      </c>
      <c r="I3930" t="s">
        <v>18</v>
      </c>
      <c r="J3930" t="s">
        <v>16029</v>
      </c>
      <c r="K3930" t="s">
        <v>16030</v>
      </c>
      <c r="L3930" t="s">
        <v>16031</v>
      </c>
      <c r="M3930" t="s">
        <v>16032</v>
      </c>
    </row>
    <row r="3931" spans="1:13">
      <c r="A3931">
        <v>3930</v>
      </c>
      <c r="B3931">
        <f>"097"</f>
        <v>0</v>
      </c>
      <c r="C3931" t="s">
        <v>16004</v>
      </c>
      <c r="D3931">
        <v>2024</v>
      </c>
      <c r="E3931" t="s">
        <v>138</v>
      </c>
      <c r="F3931" t="s">
        <v>15</v>
      </c>
      <c r="G3931" t="s">
        <v>16</v>
      </c>
      <c r="H3931" t="s">
        <v>17</v>
      </c>
      <c r="I3931" t="s">
        <v>18</v>
      </c>
      <c r="J3931" t="s">
        <v>16033</v>
      </c>
      <c r="K3931" t="s">
        <v>16034</v>
      </c>
      <c r="L3931" t="s">
        <v>16035</v>
      </c>
      <c r="M3931" t="s">
        <v>16036</v>
      </c>
    </row>
    <row r="3932" spans="1:13">
      <c r="A3932">
        <v>3931</v>
      </c>
      <c r="B3932">
        <f>"097"</f>
        <v>0</v>
      </c>
      <c r="C3932" t="s">
        <v>16004</v>
      </c>
      <c r="D3932">
        <v>2024</v>
      </c>
      <c r="E3932" t="s">
        <v>183</v>
      </c>
      <c r="F3932" t="s">
        <v>15</v>
      </c>
      <c r="G3932" t="s">
        <v>16</v>
      </c>
      <c r="H3932" t="s">
        <v>17</v>
      </c>
      <c r="I3932" t="s">
        <v>18</v>
      </c>
      <c r="J3932" t="s">
        <v>16037</v>
      </c>
      <c r="K3932" t="s">
        <v>16038</v>
      </c>
      <c r="L3932" t="s">
        <v>16039</v>
      </c>
      <c r="M3932" t="s">
        <v>16040</v>
      </c>
    </row>
    <row r="3933" spans="1:13">
      <c r="A3933">
        <v>3932</v>
      </c>
      <c r="B3933">
        <f>"097"</f>
        <v>0</v>
      </c>
      <c r="C3933" t="s">
        <v>16004</v>
      </c>
      <c r="D3933">
        <v>2024</v>
      </c>
      <c r="E3933" t="s">
        <v>218</v>
      </c>
      <c r="F3933" t="s">
        <v>15</v>
      </c>
      <c r="G3933" t="s">
        <v>16</v>
      </c>
      <c r="H3933" t="s">
        <v>17</v>
      </c>
      <c r="I3933" t="s">
        <v>18</v>
      </c>
      <c r="J3933" t="s">
        <v>16041</v>
      </c>
      <c r="K3933" t="s">
        <v>16042</v>
      </c>
      <c r="L3933" t="s">
        <v>16043</v>
      </c>
      <c r="M3933" t="s">
        <v>16044</v>
      </c>
    </row>
    <row r="3934" spans="1:13">
      <c r="A3934">
        <v>3933</v>
      </c>
      <c r="B3934">
        <f>"097"</f>
        <v>0</v>
      </c>
      <c r="C3934" t="s">
        <v>16004</v>
      </c>
      <c r="D3934">
        <v>2024</v>
      </c>
      <c r="E3934" t="s">
        <v>253</v>
      </c>
      <c r="F3934" t="s">
        <v>15</v>
      </c>
      <c r="G3934" t="s">
        <v>16</v>
      </c>
      <c r="H3934" t="s">
        <v>17</v>
      </c>
      <c r="I3934" t="s">
        <v>18</v>
      </c>
      <c r="J3934" t="s">
        <v>16045</v>
      </c>
      <c r="K3934" t="s">
        <v>16046</v>
      </c>
      <c r="L3934" t="s">
        <v>16047</v>
      </c>
      <c r="M3934" t="s">
        <v>16048</v>
      </c>
    </row>
    <row r="3935" spans="1:13">
      <c r="A3935">
        <v>3934</v>
      </c>
      <c r="B3935">
        <f>"097"</f>
        <v>0</v>
      </c>
      <c r="C3935" t="s">
        <v>16004</v>
      </c>
      <c r="D3935">
        <v>2024</v>
      </c>
      <c r="E3935" t="s">
        <v>303</v>
      </c>
      <c r="F3935" t="s">
        <v>15</v>
      </c>
      <c r="G3935" t="s">
        <v>16</v>
      </c>
      <c r="H3935" t="s">
        <v>17</v>
      </c>
      <c r="I3935" t="s">
        <v>18</v>
      </c>
      <c r="J3935" t="s">
        <v>16049</v>
      </c>
      <c r="K3935" t="s">
        <v>16050</v>
      </c>
      <c r="L3935" t="s">
        <v>16051</v>
      </c>
      <c r="M3935" t="s">
        <v>16052</v>
      </c>
    </row>
    <row r="3936" spans="1:13">
      <c r="A3936">
        <v>3935</v>
      </c>
      <c r="B3936">
        <f>"097"</f>
        <v>0</v>
      </c>
      <c r="C3936" t="s">
        <v>16004</v>
      </c>
      <c r="D3936">
        <v>2024</v>
      </c>
      <c r="E3936" t="s">
        <v>692</v>
      </c>
      <c r="F3936" t="s">
        <v>15</v>
      </c>
      <c r="G3936" t="s">
        <v>16</v>
      </c>
      <c r="H3936" t="s">
        <v>17</v>
      </c>
      <c r="I3936" t="s">
        <v>18</v>
      </c>
      <c r="J3936" t="s">
        <v>16053</v>
      </c>
      <c r="K3936" t="s">
        <v>16054</v>
      </c>
      <c r="L3936" t="s">
        <v>16055</v>
      </c>
      <c r="M3936" t="s">
        <v>16056</v>
      </c>
    </row>
    <row r="3937" spans="1:13">
      <c r="A3937">
        <v>3936</v>
      </c>
      <c r="B3937">
        <f>"024"</f>
        <v>0</v>
      </c>
      <c r="C3937" t="s">
        <v>16057</v>
      </c>
      <c r="D3937">
        <v>2024</v>
      </c>
      <c r="E3937" t="s">
        <v>419</v>
      </c>
      <c r="F3937" t="s">
        <v>15</v>
      </c>
      <c r="G3937" t="s">
        <v>16</v>
      </c>
      <c r="H3937" t="s">
        <v>17</v>
      </c>
      <c r="I3937" t="s">
        <v>18</v>
      </c>
      <c r="J3937" t="s">
        <v>16058</v>
      </c>
      <c r="K3937" t="s">
        <v>16059</v>
      </c>
      <c r="L3937" t="s">
        <v>16060</v>
      </c>
      <c r="M3937" t="s">
        <v>16061</v>
      </c>
    </row>
    <row r="3938" spans="1:13">
      <c r="A3938">
        <v>3937</v>
      </c>
      <c r="B3938">
        <f>"024"</f>
        <v>0</v>
      </c>
      <c r="C3938" t="s">
        <v>16057</v>
      </c>
      <c r="D3938">
        <v>2024</v>
      </c>
      <c r="E3938" t="s">
        <v>14</v>
      </c>
      <c r="F3938" t="s">
        <v>15</v>
      </c>
      <c r="G3938" t="s">
        <v>16</v>
      </c>
      <c r="H3938" t="s">
        <v>17</v>
      </c>
      <c r="I3938" t="s">
        <v>18</v>
      </c>
      <c r="J3938" t="s">
        <v>16062</v>
      </c>
      <c r="K3938" t="s">
        <v>16063</v>
      </c>
      <c r="L3938" t="s">
        <v>16064</v>
      </c>
      <c r="M3938" t="s">
        <v>16065</v>
      </c>
    </row>
    <row r="3939" spans="1:13">
      <c r="A3939">
        <v>3938</v>
      </c>
      <c r="B3939">
        <f>"024"</f>
        <v>0</v>
      </c>
      <c r="C3939" t="s">
        <v>16057</v>
      </c>
      <c r="D3939">
        <v>2024</v>
      </c>
      <c r="E3939" t="s">
        <v>23</v>
      </c>
      <c r="F3939" t="s">
        <v>15</v>
      </c>
      <c r="G3939" t="s">
        <v>16</v>
      </c>
      <c r="H3939" t="s">
        <v>17</v>
      </c>
      <c r="I3939" t="s">
        <v>18</v>
      </c>
      <c r="J3939" t="s">
        <v>16066</v>
      </c>
      <c r="K3939" t="s">
        <v>16067</v>
      </c>
      <c r="L3939" t="s">
        <v>16068</v>
      </c>
      <c r="M3939" t="s">
        <v>16069</v>
      </c>
    </row>
    <row r="3940" spans="1:13">
      <c r="A3940">
        <v>3939</v>
      </c>
      <c r="B3940">
        <f>"024"</f>
        <v>0</v>
      </c>
      <c r="C3940" t="s">
        <v>16057</v>
      </c>
      <c r="D3940">
        <v>2024</v>
      </c>
      <c r="E3940" t="s">
        <v>43</v>
      </c>
      <c r="F3940" t="s">
        <v>15</v>
      </c>
      <c r="G3940" t="s">
        <v>16</v>
      </c>
      <c r="H3940" t="s">
        <v>17</v>
      </c>
      <c r="I3940" t="s">
        <v>18</v>
      </c>
      <c r="J3940" t="s">
        <v>16070</v>
      </c>
      <c r="K3940" t="s">
        <v>16071</v>
      </c>
      <c r="L3940" t="s">
        <v>16072</v>
      </c>
      <c r="M3940" t="s">
        <v>16073</v>
      </c>
    </row>
    <row r="3941" spans="1:13">
      <c r="A3941">
        <v>3940</v>
      </c>
      <c r="B3941">
        <f>"024"</f>
        <v>0</v>
      </c>
      <c r="C3941" t="s">
        <v>16057</v>
      </c>
      <c r="D3941">
        <v>2024</v>
      </c>
      <c r="E3941" t="s">
        <v>377</v>
      </c>
      <c r="F3941" t="s">
        <v>15</v>
      </c>
      <c r="G3941" t="s">
        <v>16</v>
      </c>
      <c r="H3941" t="s">
        <v>17</v>
      </c>
      <c r="I3941" t="s">
        <v>18</v>
      </c>
      <c r="J3941" t="s">
        <v>16074</v>
      </c>
      <c r="K3941" t="s">
        <v>16075</v>
      </c>
      <c r="L3941" t="s">
        <v>16076</v>
      </c>
      <c r="M3941" t="s">
        <v>16077</v>
      </c>
    </row>
    <row r="3942" spans="1:13">
      <c r="A3942">
        <v>3941</v>
      </c>
      <c r="B3942">
        <f>"024"</f>
        <v>0</v>
      </c>
      <c r="C3942" t="s">
        <v>16057</v>
      </c>
      <c r="D3942">
        <v>2024</v>
      </c>
      <c r="E3942" t="s">
        <v>53</v>
      </c>
      <c r="F3942" t="s">
        <v>15</v>
      </c>
      <c r="G3942" t="s">
        <v>16</v>
      </c>
      <c r="H3942" t="s">
        <v>17</v>
      </c>
      <c r="I3942" t="s">
        <v>18</v>
      </c>
      <c r="J3942" t="s">
        <v>16078</v>
      </c>
      <c r="K3942" t="s">
        <v>16079</v>
      </c>
      <c r="L3942" t="s">
        <v>16080</v>
      </c>
      <c r="M3942" t="s">
        <v>16081</v>
      </c>
    </row>
    <row r="3943" spans="1:13">
      <c r="A3943">
        <v>3942</v>
      </c>
      <c r="B3943">
        <f>"024"</f>
        <v>0</v>
      </c>
      <c r="C3943" t="s">
        <v>16057</v>
      </c>
      <c r="D3943">
        <v>2024</v>
      </c>
      <c r="E3943" t="s">
        <v>456</v>
      </c>
      <c r="F3943" t="s">
        <v>15</v>
      </c>
      <c r="G3943" t="s">
        <v>16</v>
      </c>
      <c r="H3943" t="s">
        <v>17</v>
      </c>
      <c r="I3943" t="s">
        <v>18</v>
      </c>
      <c r="J3943" t="s">
        <v>16082</v>
      </c>
      <c r="K3943" t="s">
        <v>16083</v>
      </c>
      <c r="L3943" t="s">
        <v>16084</v>
      </c>
      <c r="M3943" t="s">
        <v>16085</v>
      </c>
    </row>
    <row r="3944" spans="1:13">
      <c r="A3944">
        <v>3943</v>
      </c>
      <c r="B3944">
        <f>"024"</f>
        <v>0</v>
      </c>
      <c r="C3944" t="s">
        <v>16057</v>
      </c>
      <c r="D3944">
        <v>2024</v>
      </c>
      <c r="E3944" t="s">
        <v>63</v>
      </c>
      <c r="F3944" t="s">
        <v>15</v>
      </c>
      <c r="G3944" t="s">
        <v>16</v>
      </c>
      <c r="H3944" t="s">
        <v>17</v>
      </c>
      <c r="I3944" t="s">
        <v>18</v>
      </c>
      <c r="J3944" t="s">
        <v>16086</v>
      </c>
      <c r="K3944" t="s">
        <v>16087</v>
      </c>
      <c r="L3944" t="s">
        <v>16088</v>
      </c>
      <c r="M3944" t="s">
        <v>16089</v>
      </c>
    </row>
    <row r="3945" spans="1:13">
      <c r="A3945">
        <v>3944</v>
      </c>
      <c r="B3945">
        <f>"024"</f>
        <v>0</v>
      </c>
      <c r="C3945" t="s">
        <v>16057</v>
      </c>
      <c r="D3945">
        <v>2024</v>
      </c>
      <c r="E3945" t="s">
        <v>68</v>
      </c>
      <c r="F3945" t="s">
        <v>15</v>
      </c>
      <c r="G3945" t="s">
        <v>16</v>
      </c>
      <c r="H3945" t="s">
        <v>17</v>
      </c>
      <c r="I3945" t="s">
        <v>18</v>
      </c>
      <c r="J3945" t="s">
        <v>16090</v>
      </c>
      <c r="K3945" t="s">
        <v>16091</v>
      </c>
      <c r="L3945" t="s">
        <v>16092</v>
      </c>
      <c r="M3945" t="s">
        <v>16093</v>
      </c>
    </row>
    <row r="3946" spans="1:13">
      <c r="A3946">
        <v>3945</v>
      </c>
      <c r="B3946">
        <f>"024"</f>
        <v>0</v>
      </c>
      <c r="C3946" t="s">
        <v>16057</v>
      </c>
      <c r="D3946">
        <v>2024</v>
      </c>
      <c r="E3946" t="s">
        <v>73</v>
      </c>
      <c r="F3946" t="s">
        <v>15</v>
      </c>
      <c r="G3946" t="s">
        <v>16</v>
      </c>
      <c r="H3946" t="s">
        <v>17</v>
      </c>
      <c r="I3946" t="s">
        <v>18</v>
      </c>
      <c r="J3946" t="s">
        <v>16094</v>
      </c>
      <c r="K3946" t="s">
        <v>16095</v>
      </c>
      <c r="L3946" t="s">
        <v>16096</v>
      </c>
      <c r="M3946" t="s">
        <v>16097</v>
      </c>
    </row>
    <row r="3947" spans="1:13">
      <c r="A3947">
        <v>3946</v>
      </c>
      <c r="B3947">
        <f>"024"</f>
        <v>0</v>
      </c>
      <c r="C3947" t="s">
        <v>16057</v>
      </c>
      <c r="D3947">
        <v>2024</v>
      </c>
      <c r="E3947" t="s">
        <v>78</v>
      </c>
      <c r="F3947" t="s">
        <v>15</v>
      </c>
      <c r="G3947" t="s">
        <v>16</v>
      </c>
      <c r="H3947" t="s">
        <v>17</v>
      </c>
      <c r="I3947" t="s">
        <v>18</v>
      </c>
      <c r="J3947" t="s">
        <v>16098</v>
      </c>
      <c r="K3947" t="s">
        <v>16099</v>
      </c>
      <c r="L3947" t="s">
        <v>16100</v>
      </c>
      <c r="M3947" t="s">
        <v>16101</v>
      </c>
    </row>
    <row r="3948" spans="1:13">
      <c r="A3948">
        <v>3947</v>
      </c>
      <c r="B3948">
        <f>"024"</f>
        <v>0</v>
      </c>
      <c r="C3948" t="s">
        <v>16057</v>
      </c>
      <c r="D3948">
        <v>2024</v>
      </c>
      <c r="E3948" t="s">
        <v>473</v>
      </c>
      <c r="F3948" t="s">
        <v>15</v>
      </c>
      <c r="G3948" t="s">
        <v>16</v>
      </c>
      <c r="H3948" t="s">
        <v>17</v>
      </c>
      <c r="I3948" t="s">
        <v>18</v>
      </c>
      <c r="J3948" t="s">
        <v>16102</v>
      </c>
      <c r="K3948" t="s">
        <v>16103</v>
      </c>
      <c r="L3948" t="s">
        <v>16104</v>
      </c>
      <c r="M3948" t="s">
        <v>16105</v>
      </c>
    </row>
    <row r="3949" spans="1:13">
      <c r="A3949">
        <v>3948</v>
      </c>
      <c r="B3949">
        <f>"024"</f>
        <v>0</v>
      </c>
      <c r="C3949" t="s">
        <v>16057</v>
      </c>
      <c r="D3949">
        <v>2024</v>
      </c>
      <c r="E3949" t="s">
        <v>478</v>
      </c>
      <c r="F3949" t="s">
        <v>15</v>
      </c>
      <c r="G3949" t="s">
        <v>16</v>
      </c>
      <c r="H3949" t="s">
        <v>17</v>
      </c>
      <c r="I3949" t="s">
        <v>18</v>
      </c>
      <c r="J3949" t="s">
        <v>16106</v>
      </c>
      <c r="K3949" t="s">
        <v>16107</v>
      </c>
      <c r="L3949" t="s">
        <v>16108</v>
      </c>
      <c r="M3949" t="s">
        <v>16109</v>
      </c>
    </row>
    <row r="3950" spans="1:13">
      <c r="A3950">
        <v>3949</v>
      </c>
      <c r="B3950">
        <f>"024"</f>
        <v>0</v>
      </c>
      <c r="C3950" t="s">
        <v>16057</v>
      </c>
      <c r="D3950">
        <v>2024</v>
      </c>
      <c r="E3950" t="s">
        <v>483</v>
      </c>
      <c r="F3950" t="s">
        <v>15</v>
      </c>
      <c r="G3950" t="s">
        <v>16</v>
      </c>
      <c r="H3950" t="s">
        <v>17</v>
      </c>
      <c r="I3950" t="s">
        <v>18</v>
      </c>
      <c r="J3950" t="s">
        <v>16110</v>
      </c>
      <c r="K3950" t="s">
        <v>16111</v>
      </c>
      <c r="L3950" t="s">
        <v>16112</v>
      </c>
      <c r="M3950" t="s">
        <v>16113</v>
      </c>
    </row>
    <row r="3951" spans="1:13">
      <c r="A3951">
        <v>3950</v>
      </c>
      <c r="B3951">
        <f>"024"</f>
        <v>0</v>
      </c>
      <c r="C3951" t="s">
        <v>16057</v>
      </c>
      <c r="D3951">
        <v>2024</v>
      </c>
      <c r="E3951" t="s">
        <v>83</v>
      </c>
      <c r="F3951" t="s">
        <v>15</v>
      </c>
      <c r="G3951" t="s">
        <v>16</v>
      </c>
      <c r="H3951" t="s">
        <v>17</v>
      </c>
      <c r="I3951" t="s">
        <v>18</v>
      </c>
      <c r="J3951" t="s">
        <v>16114</v>
      </c>
      <c r="K3951" t="s">
        <v>16115</v>
      </c>
      <c r="L3951" t="s">
        <v>16116</v>
      </c>
      <c r="M3951" t="s">
        <v>16117</v>
      </c>
    </row>
    <row r="3952" spans="1:13">
      <c r="A3952">
        <v>3951</v>
      </c>
      <c r="B3952">
        <f>"024"</f>
        <v>0</v>
      </c>
      <c r="C3952" t="s">
        <v>16057</v>
      </c>
      <c r="D3952">
        <v>2024</v>
      </c>
      <c r="E3952" t="s">
        <v>93</v>
      </c>
      <c r="F3952" t="s">
        <v>15</v>
      </c>
      <c r="G3952" t="s">
        <v>16</v>
      </c>
      <c r="H3952" t="s">
        <v>17</v>
      </c>
      <c r="I3952" t="s">
        <v>18</v>
      </c>
      <c r="J3952" t="s">
        <v>16118</v>
      </c>
      <c r="K3952" t="s">
        <v>16119</v>
      </c>
      <c r="L3952" t="s">
        <v>16120</v>
      </c>
      <c r="M3952" t="s">
        <v>16121</v>
      </c>
    </row>
    <row r="3953" spans="1:13">
      <c r="A3953">
        <v>3952</v>
      </c>
      <c r="B3953">
        <f>"024"</f>
        <v>0</v>
      </c>
      <c r="C3953" t="s">
        <v>16057</v>
      </c>
      <c r="D3953">
        <v>2024</v>
      </c>
      <c r="E3953" t="s">
        <v>98</v>
      </c>
      <c r="F3953" t="s">
        <v>15</v>
      </c>
      <c r="G3953" t="s">
        <v>16</v>
      </c>
      <c r="H3953" t="s">
        <v>17</v>
      </c>
      <c r="I3953" t="s">
        <v>18</v>
      </c>
      <c r="J3953" t="s">
        <v>16122</v>
      </c>
      <c r="K3953" t="s">
        <v>16123</v>
      </c>
      <c r="L3953" t="s">
        <v>16124</v>
      </c>
      <c r="M3953" t="s">
        <v>16125</v>
      </c>
    </row>
    <row r="3954" spans="1:13">
      <c r="A3954">
        <v>3953</v>
      </c>
      <c r="B3954">
        <f>"024"</f>
        <v>0</v>
      </c>
      <c r="C3954" t="s">
        <v>16057</v>
      </c>
      <c r="D3954">
        <v>2024</v>
      </c>
      <c r="E3954" t="s">
        <v>504</v>
      </c>
      <c r="F3954" t="s">
        <v>15</v>
      </c>
      <c r="G3954" t="s">
        <v>16</v>
      </c>
      <c r="H3954" t="s">
        <v>17</v>
      </c>
      <c r="I3954" t="s">
        <v>18</v>
      </c>
      <c r="J3954" t="s">
        <v>16126</v>
      </c>
      <c r="K3954" t="s">
        <v>16127</v>
      </c>
      <c r="L3954" t="s">
        <v>16128</v>
      </c>
      <c r="M3954" t="s">
        <v>16129</v>
      </c>
    </row>
    <row r="3955" spans="1:13">
      <c r="A3955">
        <v>3954</v>
      </c>
      <c r="B3955">
        <f>"024"</f>
        <v>0</v>
      </c>
      <c r="C3955" t="s">
        <v>16057</v>
      </c>
      <c r="D3955">
        <v>2024</v>
      </c>
      <c r="E3955" t="s">
        <v>509</v>
      </c>
      <c r="F3955" t="s">
        <v>15</v>
      </c>
      <c r="G3955" t="s">
        <v>16</v>
      </c>
      <c r="H3955" t="s">
        <v>17</v>
      </c>
      <c r="I3955" t="s">
        <v>18</v>
      </c>
      <c r="J3955" t="s">
        <v>16130</v>
      </c>
      <c r="K3955" t="s">
        <v>16131</v>
      </c>
      <c r="L3955" t="s">
        <v>16132</v>
      </c>
      <c r="M3955" t="s">
        <v>16133</v>
      </c>
    </row>
    <row r="3956" spans="1:13">
      <c r="A3956">
        <v>3955</v>
      </c>
      <c r="B3956">
        <f>"024"</f>
        <v>0</v>
      </c>
      <c r="C3956" t="s">
        <v>16057</v>
      </c>
      <c r="D3956">
        <v>2024</v>
      </c>
      <c r="E3956" t="s">
        <v>183</v>
      </c>
      <c r="F3956" t="s">
        <v>15</v>
      </c>
      <c r="G3956" t="s">
        <v>16</v>
      </c>
      <c r="H3956" t="s">
        <v>17</v>
      </c>
      <c r="I3956" t="s">
        <v>18</v>
      </c>
      <c r="J3956" t="s">
        <v>16134</v>
      </c>
      <c r="K3956" t="s">
        <v>16135</v>
      </c>
      <c r="L3956" t="s">
        <v>16136</v>
      </c>
      <c r="M3956" t="s">
        <v>16137</v>
      </c>
    </row>
    <row r="3957" spans="1:13">
      <c r="A3957">
        <v>3956</v>
      </c>
      <c r="B3957">
        <f>"024"</f>
        <v>0</v>
      </c>
      <c r="C3957" t="s">
        <v>16057</v>
      </c>
      <c r="D3957">
        <v>2024</v>
      </c>
      <c r="E3957" t="s">
        <v>253</v>
      </c>
      <c r="F3957" t="s">
        <v>15</v>
      </c>
      <c r="G3957" t="s">
        <v>16</v>
      </c>
      <c r="H3957" t="s">
        <v>17</v>
      </c>
      <c r="I3957" t="s">
        <v>18</v>
      </c>
      <c r="J3957" t="s">
        <v>16138</v>
      </c>
      <c r="K3957" t="s">
        <v>16139</v>
      </c>
      <c r="L3957" t="s">
        <v>16140</v>
      </c>
      <c r="M3957" t="s">
        <v>16141</v>
      </c>
    </row>
    <row r="3958" spans="1:13">
      <c r="A3958">
        <v>3957</v>
      </c>
      <c r="B3958">
        <f>"024"</f>
        <v>0</v>
      </c>
      <c r="C3958" t="s">
        <v>16057</v>
      </c>
      <c r="D3958">
        <v>2024</v>
      </c>
      <c r="E3958" t="s">
        <v>303</v>
      </c>
      <c r="F3958" t="s">
        <v>15</v>
      </c>
      <c r="G3958" t="s">
        <v>16</v>
      </c>
      <c r="H3958" t="s">
        <v>17</v>
      </c>
      <c r="I3958" t="s">
        <v>18</v>
      </c>
      <c r="J3958" t="s">
        <v>16142</v>
      </c>
      <c r="K3958" t="s">
        <v>16143</v>
      </c>
      <c r="L3958" t="s">
        <v>16144</v>
      </c>
      <c r="M3958" t="s">
        <v>16145</v>
      </c>
    </row>
    <row r="3959" spans="1:13">
      <c r="A3959">
        <v>3958</v>
      </c>
      <c r="B3959">
        <f>"024"</f>
        <v>0</v>
      </c>
      <c r="C3959" t="s">
        <v>16057</v>
      </c>
      <c r="D3959">
        <v>2024</v>
      </c>
      <c r="E3959" t="s">
        <v>692</v>
      </c>
      <c r="F3959" t="s">
        <v>15</v>
      </c>
      <c r="G3959" t="s">
        <v>16</v>
      </c>
      <c r="H3959" t="s">
        <v>17</v>
      </c>
      <c r="I3959" t="s">
        <v>18</v>
      </c>
      <c r="J3959" t="s">
        <v>16146</v>
      </c>
      <c r="K3959" t="s">
        <v>16147</v>
      </c>
      <c r="L3959" t="s">
        <v>16148</v>
      </c>
      <c r="M3959" t="s">
        <v>16149</v>
      </c>
    </row>
    <row r="3960" spans="1:13">
      <c r="A3960">
        <v>3959</v>
      </c>
      <c r="B3960">
        <f>"025"</f>
        <v>0</v>
      </c>
      <c r="C3960" t="s">
        <v>16150</v>
      </c>
      <c r="D3960">
        <v>2024</v>
      </c>
      <c r="E3960" t="s">
        <v>419</v>
      </c>
      <c r="F3960" t="s">
        <v>15</v>
      </c>
      <c r="G3960" t="s">
        <v>16</v>
      </c>
      <c r="H3960" t="s">
        <v>17</v>
      </c>
      <c r="I3960" t="s">
        <v>18</v>
      </c>
      <c r="J3960" t="s">
        <v>16151</v>
      </c>
      <c r="K3960" t="s">
        <v>16152</v>
      </c>
      <c r="L3960" t="s">
        <v>16153</v>
      </c>
      <c r="M3960" t="s">
        <v>16154</v>
      </c>
    </row>
    <row r="3961" spans="1:13">
      <c r="A3961">
        <v>3960</v>
      </c>
      <c r="B3961">
        <f>"025"</f>
        <v>0</v>
      </c>
      <c r="C3961" t="s">
        <v>16150</v>
      </c>
      <c r="D3961">
        <v>2024</v>
      </c>
      <c r="E3961" t="s">
        <v>14</v>
      </c>
      <c r="F3961" t="s">
        <v>15</v>
      </c>
      <c r="G3961" t="s">
        <v>16</v>
      </c>
      <c r="H3961" t="s">
        <v>17</v>
      </c>
      <c r="I3961" t="s">
        <v>18</v>
      </c>
      <c r="J3961" t="s">
        <v>16155</v>
      </c>
      <c r="K3961" t="s">
        <v>16156</v>
      </c>
      <c r="L3961" t="s">
        <v>16157</v>
      </c>
      <c r="M3961" t="s">
        <v>16158</v>
      </c>
    </row>
    <row r="3962" spans="1:13">
      <c r="A3962">
        <v>3961</v>
      </c>
      <c r="B3962">
        <f>"025"</f>
        <v>0</v>
      </c>
      <c r="C3962" t="s">
        <v>16150</v>
      </c>
      <c r="D3962">
        <v>2024</v>
      </c>
      <c r="E3962" t="s">
        <v>23</v>
      </c>
      <c r="F3962" t="s">
        <v>15</v>
      </c>
      <c r="G3962" t="s">
        <v>16</v>
      </c>
      <c r="H3962" t="s">
        <v>17</v>
      </c>
      <c r="I3962" t="s">
        <v>18</v>
      </c>
      <c r="J3962" t="s">
        <v>16159</v>
      </c>
      <c r="K3962" t="s">
        <v>16160</v>
      </c>
      <c r="L3962" t="s">
        <v>16161</v>
      </c>
      <c r="M3962" t="s">
        <v>16162</v>
      </c>
    </row>
    <row r="3963" spans="1:13">
      <c r="A3963">
        <v>3962</v>
      </c>
      <c r="B3963">
        <f>"025"</f>
        <v>0</v>
      </c>
      <c r="C3963" t="s">
        <v>16150</v>
      </c>
      <c r="D3963">
        <v>2024</v>
      </c>
      <c r="E3963" t="s">
        <v>28</v>
      </c>
      <c r="F3963" t="s">
        <v>15</v>
      </c>
      <c r="G3963" t="s">
        <v>16</v>
      </c>
      <c r="H3963" t="s">
        <v>17</v>
      </c>
      <c r="I3963" t="s">
        <v>18</v>
      </c>
      <c r="J3963" t="s">
        <v>16163</v>
      </c>
      <c r="K3963" t="s">
        <v>16164</v>
      </c>
      <c r="L3963" t="s">
        <v>16165</v>
      </c>
      <c r="M3963" t="s">
        <v>16166</v>
      </c>
    </row>
    <row r="3964" spans="1:13">
      <c r="A3964">
        <v>3963</v>
      </c>
      <c r="B3964">
        <f>"025"</f>
        <v>0</v>
      </c>
      <c r="C3964" t="s">
        <v>16150</v>
      </c>
      <c r="D3964">
        <v>2024</v>
      </c>
      <c r="E3964" t="s">
        <v>33</v>
      </c>
      <c r="F3964" t="s">
        <v>15</v>
      </c>
      <c r="G3964" t="s">
        <v>16</v>
      </c>
      <c r="H3964" t="s">
        <v>17</v>
      </c>
      <c r="I3964" t="s">
        <v>18</v>
      </c>
      <c r="J3964" t="s">
        <v>16167</v>
      </c>
      <c r="K3964" t="s">
        <v>16168</v>
      </c>
      <c r="L3964" t="s">
        <v>16169</v>
      </c>
      <c r="M3964" t="s">
        <v>16170</v>
      </c>
    </row>
    <row r="3965" spans="1:13">
      <c r="A3965">
        <v>3964</v>
      </c>
      <c r="B3965">
        <f>"025"</f>
        <v>0</v>
      </c>
      <c r="C3965" t="s">
        <v>16150</v>
      </c>
      <c r="D3965">
        <v>2024</v>
      </c>
      <c r="E3965" t="s">
        <v>58</v>
      </c>
      <c r="F3965" t="s">
        <v>15</v>
      </c>
      <c r="G3965" t="s">
        <v>16</v>
      </c>
      <c r="H3965" t="s">
        <v>17</v>
      </c>
      <c r="I3965" t="s">
        <v>18</v>
      </c>
      <c r="J3965" t="s">
        <v>16171</v>
      </c>
      <c r="K3965" t="s">
        <v>16172</v>
      </c>
      <c r="L3965" t="s">
        <v>16173</v>
      </c>
      <c r="M3965" t="s">
        <v>16174</v>
      </c>
    </row>
    <row r="3966" spans="1:13">
      <c r="A3966">
        <v>3965</v>
      </c>
      <c r="B3966">
        <f>"025"</f>
        <v>0</v>
      </c>
      <c r="C3966" t="s">
        <v>16150</v>
      </c>
      <c r="D3966">
        <v>2024</v>
      </c>
      <c r="E3966" t="s">
        <v>98</v>
      </c>
      <c r="F3966" t="s">
        <v>15</v>
      </c>
      <c r="G3966" t="s">
        <v>16</v>
      </c>
      <c r="H3966" t="s">
        <v>17</v>
      </c>
      <c r="I3966" t="s">
        <v>18</v>
      </c>
      <c r="J3966" t="s">
        <v>16175</v>
      </c>
      <c r="K3966" t="s">
        <v>16176</v>
      </c>
      <c r="L3966" t="s">
        <v>16177</v>
      </c>
      <c r="M3966" t="s">
        <v>16178</v>
      </c>
    </row>
    <row r="3967" spans="1:13">
      <c r="A3967">
        <v>3966</v>
      </c>
      <c r="B3967">
        <f>"025"</f>
        <v>0</v>
      </c>
      <c r="C3967" t="s">
        <v>16150</v>
      </c>
      <c r="D3967">
        <v>2024</v>
      </c>
      <c r="E3967" t="s">
        <v>138</v>
      </c>
      <c r="F3967" t="s">
        <v>15</v>
      </c>
      <c r="G3967" t="s">
        <v>16</v>
      </c>
      <c r="H3967" t="s">
        <v>17</v>
      </c>
      <c r="I3967" t="s">
        <v>18</v>
      </c>
      <c r="J3967" t="s">
        <v>16179</v>
      </c>
      <c r="K3967" t="s">
        <v>16180</v>
      </c>
      <c r="L3967" t="s">
        <v>16181</v>
      </c>
      <c r="M3967" t="s">
        <v>16182</v>
      </c>
    </row>
    <row r="3968" spans="1:13">
      <c r="A3968">
        <v>3967</v>
      </c>
      <c r="B3968">
        <f>"025"</f>
        <v>0</v>
      </c>
      <c r="C3968" t="s">
        <v>16150</v>
      </c>
      <c r="D3968">
        <v>2024</v>
      </c>
      <c r="E3968" t="s">
        <v>183</v>
      </c>
      <c r="F3968" t="s">
        <v>15</v>
      </c>
      <c r="G3968" t="s">
        <v>16</v>
      </c>
      <c r="H3968" t="s">
        <v>17</v>
      </c>
      <c r="I3968" t="s">
        <v>18</v>
      </c>
      <c r="J3968" t="s">
        <v>16183</v>
      </c>
      <c r="K3968" t="s">
        <v>16184</v>
      </c>
      <c r="L3968" t="s">
        <v>16185</v>
      </c>
      <c r="M3968" t="s">
        <v>16186</v>
      </c>
    </row>
    <row r="3969" spans="1:13">
      <c r="A3969">
        <v>3968</v>
      </c>
      <c r="B3969">
        <f>"025"</f>
        <v>0</v>
      </c>
      <c r="C3969" t="s">
        <v>16150</v>
      </c>
      <c r="D3969">
        <v>2024</v>
      </c>
      <c r="E3969" t="s">
        <v>218</v>
      </c>
      <c r="F3969" t="s">
        <v>15</v>
      </c>
      <c r="G3969" t="s">
        <v>16</v>
      </c>
      <c r="H3969" t="s">
        <v>17</v>
      </c>
      <c r="I3969" t="s">
        <v>18</v>
      </c>
      <c r="J3969" t="s">
        <v>16187</v>
      </c>
      <c r="K3969" t="s">
        <v>16188</v>
      </c>
      <c r="L3969" t="s">
        <v>16189</v>
      </c>
      <c r="M3969" t="s">
        <v>16190</v>
      </c>
    </row>
    <row r="3970" spans="1:13">
      <c r="A3970">
        <v>3969</v>
      </c>
      <c r="B3970">
        <f>"025"</f>
        <v>0</v>
      </c>
      <c r="C3970" t="s">
        <v>16150</v>
      </c>
      <c r="D3970">
        <v>2024</v>
      </c>
      <c r="E3970" t="s">
        <v>253</v>
      </c>
      <c r="F3970" t="s">
        <v>15</v>
      </c>
      <c r="G3970" t="s">
        <v>16</v>
      </c>
      <c r="H3970" t="s">
        <v>17</v>
      </c>
      <c r="I3970" t="s">
        <v>18</v>
      </c>
      <c r="J3970" t="s">
        <v>16191</v>
      </c>
      <c r="K3970" t="s">
        <v>16192</v>
      </c>
      <c r="L3970" t="s">
        <v>16193</v>
      </c>
      <c r="M3970" t="s">
        <v>16194</v>
      </c>
    </row>
    <row r="3971" spans="1:13">
      <c r="A3971">
        <v>3970</v>
      </c>
      <c r="B3971">
        <f>"025"</f>
        <v>0</v>
      </c>
      <c r="C3971" t="s">
        <v>16150</v>
      </c>
      <c r="D3971">
        <v>2024</v>
      </c>
      <c r="E3971" t="s">
        <v>303</v>
      </c>
      <c r="F3971" t="s">
        <v>15</v>
      </c>
      <c r="G3971" t="s">
        <v>16</v>
      </c>
      <c r="H3971" t="s">
        <v>17</v>
      </c>
      <c r="I3971" t="s">
        <v>18</v>
      </c>
      <c r="J3971" t="s">
        <v>16195</v>
      </c>
      <c r="K3971" t="s">
        <v>16196</v>
      </c>
      <c r="L3971" t="s">
        <v>16197</v>
      </c>
      <c r="M3971" t="s">
        <v>16198</v>
      </c>
    </row>
    <row r="3972" spans="1:13">
      <c r="A3972">
        <v>3971</v>
      </c>
      <c r="B3972">
        <f>"025"</f>
        <v>0</v>
      </c>
      <c r="C3972" t="s">
        <v>16150</v>
      </c>
      <c r="D3972">
        <v>2024</v>
      </c>
      <c r="E3972" t="s">
        <v>692</v>
      </c>
      <c r="F3972" t="s">
        <v>15</v>
      </c>
      <c r="G3972" t="s">
        <v>16</v>
      </c>
      <c r="H3972" t="s">
        <v>17</v>
      </c>
      <c r="I3972" t="s">
        <v>18</v>
      </c>
      <c r="J3972" t="s">
        <v>16199</v>
      </c>
      <c r="K3972" t="s">
        <v>16200</v>
      </c>
      <c r="L3972" t="s">
        <v>16201</v>
      </c>
      <c r="M3972" t="s">
        <v>16202</v>
      </c>
    </row>
    <row r="3973" spans="1:13">
      <c r="A3973">
        <v>3972</v>
      </c>
      <c r="B3973">
        <f>"913"</f>
        <v>0</v>
      </c>
      <c r="C3973" t="s">
        <v>16203</v>
      </c>
      <c r="D3973">
        <v>2024</v>
      </c>
      <c r="E3973" t="s">
        <v>38</v>
      </c>
      <c r="F3973" t="s">
        <v>15</v>
      </c>
      <c r="G3973" t="s">
        <v>16</v>
      </c>
      <c r="H3973" t="s">
        <v>17</v>
      </c>
      <c r="I3973" t="s">
        <v>18</v>
      </c>
      <c r="J3973" t="s">
        <v>16204</v>
      </c>
      <c r="K3973" t="s">
        <v>16205</v>
      </c>
      <c r="L3973" t="s">
        <v>16206</v>
      </c>
      <c r="M3973" t="s">
        <v>16207</v>
      </c>
    </row>
    <row r="3974" spans="1:13">
      <c r="A3974">
        <v>3973</v>
      </c>
      <c r="B3974">
        <f>"913"</f>
        <v>0</v>
      </c>
      <c r="C3974" t="s">
        <v>16203</v>
      </c>
      <c r="D3974">
        <v>2024</v>
      </c>
      <c r="E3974" t="s">
        <v>43</v>
      </c>
      <c r="F3974" t="s">
        <v>15</v>
      </c>
      <c r="G3974" t="s">
        <v>16</v>
      </c>
      <c r="H3974" t="s">
        <v>17</v>
      </c>
      <c r="I3974" t="s">
        <v>18</v>
      </c>
      <c r="J3974" t="s">
        <v>16208</v>
      </c>
      <c r="K3974" t="s">
        <v>16209</v>
      </c>
      <c r="L3974" t="s">
        <v>16210</v>
      </c>
      <c r="M3974" t="s">
        <v>16211</v>
      </c>
    </row>
    <row r="3975" spans="1:13">
      <c r="A3975">
        <v>3974</v>
      </c>
      <c r="B3975">
        <f>"913"</f>
        <v>0</v>
      </c>
      <c r="C3975" t="s">
        <v>16203</v>
      </c>
      <c r="D3975">
        <v>2024</v>
      </c>
      <c r="E3975" t="s">
        <v>377</v>
      </c>
      <c r="F3975" t="s">
        <v>15</v>
      </c>
      <c r="G3975" t="s">
        <v>16</v>
      </c>
      <c r="H3975" t="s">
        <v>17</v>
      </c>
      <c r="I3975" t="s">
        <v>18</v>
      </c>
      <c r="J3975" t="s">
        <v>16212</v>
      </c>
      <c r="K3975" t="s">
        <v>16213</v>
      </c>
      <c r="L3975" t="s">
        <v>16214</v>
      </c>
      <c r="M3975" t="s">
        <v>16215</v>
      </c>
    </row>
    <row r="3976" spans="1:13">
      <c r="A3976">
        <v>3975</v>
      </c>
      <c r="B3976">
        <f>"913"</f>
        <v>0</v>
      </c>
      <c r="C3976" t="s">
        <v>16203</v>
      </c>
      <c r="D3976">
        <v>2024</v>
      </c>
      <c r="E3976" t="s">
        <v>48</v>
      </c>
      <c r="F3976" t="s">
        <v>15</v>
      </c>
      <c r="G3976" t="s">
        <v>16</v>
      </c>
      <c r="H3976" t="s">
        <v>17</v>
      </c>
      <c r="I3976" t="s">
        <v>18</v>
      </c>
      <c r="J3976" t="s">
        <v>16216</v>
      </c>
      <c r="K3976" t="s">
        <v>16217</v>
      </c>
      <c r="L3976" t="s">
        <v>16218</v>
      </c>
      <c r="M3976" t="s">
        <v>16219</v>
      </c>
    </row>
    <row r="3977" spans="1:13">
      <c r="A3977">
        <v>3976</v>
      </c>
      <c r="B3977">
        <f>"913"</f>
        <v>0</v>
      </c>
      <c r="C3977" t="s">
        <v>16203</v>
      </c>
      <c r="D3977">
        <v>2024</v>
      </c>
      <c r="E3977" t="s">
        <v>63</v>
      </c>
      <c r="F3977" t="s">
        <v>15</v>
      </c>
      <c r="G3977" t="s">
        <v>16</v>
      </c>
      <c r="H3977" t="s">
        <v>17</v>
      </c>
      <c r="I3977" t="s">
        <v>18</v>
      </c>
      <c r="J3977" t="s">
        <v>16220</v>
      </c>
      <c r="K3977" t="s">
        <v>16221</v>
      </c>
      <c r="L3977" t="s">
        <v>16222</v>
      </c>
      <c r="M3977" t="s">
        <v>16223</v>
      </c>
    </row>
    <row r="3978" spans="1:13">
      <c r="A3978">
        <v>3977</v>
      </c>
      <c r="B3978">
        <f>"913"</f>
        <v>0</v>
      </c>
      <c r="C3978" t="s">
        <v>16203</v>
      </c>
      <c r="D3978">
        <v>2024</v>
      </c>
      <c r="E3978" t="s">
        <v>68</v>
      </c>
      <c r="F3978" t="s">
        <v>15</v>
      </c>
      <c r="G3978" t="s">
        <v>16</v>
      </c>
      <c r="H3978" t="s">
        <v>17</v>
      </c>
      <c r="I3978" t="s">
        <v>18</v>
      </c>
      <c r="J3978" t="s">
        <v>16224</v>
      </c>
      <c r="K3978" t="s">
        <v>16225</v>
      </c>
      <c r="L3978" t="s">
        <v>16226</v>
      </c>
      <c r="M3978" t="s">
        <v>16227</v>
      </c>
    </row>
    <row r="3979" spans="1:13">
      <c r="A3979">
        <v>3978</v>
      </c>
      <c r="B3979">
        <f>"913"</f>
        <v>0</v>
      </c>
      <c r="C3979" t="s">
        <v>16203</v>
      </c>
      <c r="D3979">
        <v>2024</v>
      </c>
      <c r="E3979" t="s">
        <v>73</v>
      </c>
      <c r="F3979" t="s">
        <v>15</v>
      </c>
      <c r="G3979" t="s">
        <v>16</v>
      </c>
      <c r="H3979" t="s">
        <v>17</v>
      </c>
      <c r="I3979" t="s">
        <v>18</v>
      </c>
      <c r="J3979" t="s">
        <v>16228</v>
      </c>
      <c r="K3979" t="s">
        <v>16229</v>
      </c>
      <c r="L3979" t="s">
        <v>16230</v>
      </c>
      <c r="M3979" t="s">
        <v>16231</v>
      </c>
    </row>
    <row r="3980" spans="1:13">
      <c r="A3980">
        <v>3979</v>
      </c>
      <c r="B3980">
        <f>"913"</f>
        <v>0</v>
      </c>
      <c r="C3980" t="s">
        <v>16203</v>
      </c>
      <c r="D3980">
        <v>2024</v>
      </c>
      <c r="E3980" t="s">
        <v>78</v>
      </c>
      <c r="F3980" t="s">
        <v>15</v>
      </c>
      <c r="G3980" t="s">
        <v>16</v>
      </c>
      <c r="H3980" t="s">
        <v>17</v>
      </c>
      <c r="I3980" t="s">
        <v>18</v>
      </c>
      <c r="J3980" t="s">
        <v>16232</v>
      </c>
      <c r="K3980" t="s">
        <v>16233</v>
      </c>
      <c r="L3980" t="s">
        <v>16234</v>
      </c>
      <c r="M3980" t="s">
        <v>16235</v>
      </c>
    </row>
    <row r="3981" spans="1:13">
      <c r="A3981">
        <v>3980</v>
      </c>
      <c r="B3981">
        <f>"913"</f>
        <v>0</v>
      </c>
      <c r="C3981" t="s">
        <v>16203</v>
      </c>
      <c r="D3981">
        <v>2024</v>
      </c>
      <c r="E3981" t="s">
        <v>473</v>
      </c>
      <c r="F3981" t="s">
        <v>15</v>
      </c>
      <c r="G3981" t="s">
        <v>16</v>
      </c>
      <c r="H3981" t="s">
        <v>17</v>
      </c>
      <c r="I3981" t="s">
        <v>18</v>
      </c>
      <c r="J3981" t="s">
        <v>16236</v>
      </c>
      <c r="K3981" t="s">
        <v>16237</v>
      </c>
      <c r="L3981" t="s">
        <v>16238</v>
      </c>
      <c r="M3981" t="s">
        <v>16239</v>
      </c>
    </row>
    <row r="3982" spans="1:13">
      <c r="A3982">
        <v>3981</v>
      </c>
      <c r="B3982">
        <f>"913"</f>
        <v>0</v>
      </c>
      <c r="C3982" t="s">
        <v>16203</v>
      </c>
      <c r="D3982">
        <v>2024</v>
      </c>
      <c r="E3982" t="s">
        <v>478</v>
      </c>
      <c r="F3982" t="s">
        <v>15</v>
      </c>
      <c r="G3982" t="s">
        <v>16</v>
      </c>
      <c r="H3982" t="s">
        <v>17</v>
      </c>
      <c r="I3982" t="s">
        <v>18</v>
      </c>
      <c r="J3982" t="s">
        <v>16240</v>
      </c>
      <c r="K3982" t="s">
        <v>16241</v>
      </c>
      <c r="L3982" t="s">
        <v>16242</v>
      </c>
      <c r="M3982" t="s">
        <v>16243</v>
      </c>
    </row>
    <row r="3983" spans="1:13">
      <c r="A3983">
        <v>3982</v>
      </c>
      <c r="B3983">
        <f>"913"</f>
        <v>0</v>
      </c>
      <c r="C3983" t="s">
        <v>16203</v>
      </c>
      <c r="D3983">
        <v>2024</v>
      </c>
      <c r="E3983" t="s">
        <v>483</v>
      </c>
      <c r="F3983" t="s">
        <v>15</v>
      </c>
      <c r="G3983" t="s">
        <v>16</v>
      </c>
      <c r="H3983" t="s">
        <v>17</v>
      </c>
      <c r="I3983" t="s">
        <v>18</v>
      </c>
      <c r="J3983" t="s">
        <v>16244</v>
      </c>
      <c r="K3983" t="s">
        <v>16245</v>
      </c>
      <c r="L3983" t="s">
        <v>16246</v>
      </c>
      <c r="M3983" t="s">
        <v>16247</v>
      </c>
    </row>
    <row r="3984" spans="1:13">
      <c r="A3984">
        <v>3983</v>
      </c>
      <c r="B3984">
        <f>"913"</f>
        <v>0</v>
      </c>
      <c r="C3984" t="s">
        <v>16203</v>
      </c>
      <c r="D3984">
        <v>2024</v>
      </c>
      <c r="E3984" t="s">
        <v>83</v>
      </c>
      <c r="F3984" t="s">
        <v>15</v>
      </c>
      <c r="G3984" t="s">
        <v>16</v>
      </c>
      <c r="H3984" t="s">
        <v>17</v>
      </c>
      <c r="I3984" t="s">
        <v>18</v>
      </c>
      <c r="J3984" t="s">
        <v>16248</v>
      </c>
      <c r="K3984" t="s">
        <v>16249</v>
      </c>
      <c r="L3984" t="s">
        <v>16250</v>
      </c>
      <c r="M3984" t="s">
        <v>16251</v>
      </c>
    </row>
    <row r="3985" spans="1:13">
      <c r="A3985">
        <v>3984</v>
      </c>
      <c r="B3985">
        <f>"913"</f>
        <v>0</v>
      </c>
      <c r="C3985" t="s">
        <v>16203</v>
      </c>
      <c r="D3985">
        <v>2024</v>
      </c>
      <c r="E3985" t="s">
        <v>93</v>
      </c>
      <c r="F3985" t="s">
        <v>15</v>
      </c>
      <c r="G3985" t="s">
        <v>16</v>
      </c>
      <c r="H3985" t="s">
        <v>17</v>
      </c>
      <c r="I3985" t="s">
        <v>18</v>
      </c>
      <c r="J3985" t="s">
        <v>16252</v>
      </c>
      <c r="K3985" t="s">
        <v>16253</v>
      </c>
      <c r="L3985" t="s">
        <v>16254</v>
      </c>
      <c r="M3985" t="s">
        <v>16255</v>
      </c>
    </row>
    <row r="3986" spans="1:13">
      <c r="A3986">
        <v>3985</v>
      </c>
      <c r="B3986">
        <f>"913"</f>
        <v>0</v>
      </c>
      <c r="C3986" t="s">
        <v>16203</v>
      </c>
      <c r="D3986">
        <v>2024</v>
      </c>
      <c r="E3986" t="s">
        <v>419</v>
      </c>
      <c r="F3986" t="s">
        <v>378</v>
      </c>
      <c r="G3986" t="s">
        <v>379</v>
      </c>
      <c r="H3986" t="s">
        <v>17</v>
      </c>
      <c r="I3986" t="s">
        <v>18</v>
      </c>
      <c r="J3986" t="s">
        <v>16256</v>
      </c>
      <c r="K3986" t="s">
        <v>16257</v>
      </c>
      <c r="L3986" t="s">
        <v>16258</v>
      </c>
      <c r="M3986" t="s">
        <v>16259</v>
      </c>
    </row>
    <row r="3987" spans="1:13">
      <c r="A3987">
        <v>3986</v>
      </c>
      <c r="B3987">
        <f>"913"</f>
        <v>0</v>
      </c>
      <c r="C3987" t="s">
        <v>16203</v>
      </c>
      <c r="D3987">
        <v>2024</v>
      </c>
      <c r="E3987" t="s">
        <v>58</v>
      </c>
      <c r="F3987" t="s">
        <v>378</v>
      </c>
      <c r="G3987" t="s">
        <v>379</v>
      </c>
      <c r="H3987" t="s">
        <v>17</v>
      </c>
      <c r="I3987" t="s">
        <v>18</v>
      </c>
      <c r="J3987" t="s">
        <v>16260</v>
      </c>
      <c r="K3987" t="s">
        <v>16261</v>
      </c>
      <c r="L3987" t="s">
        <v>16262</v>
      </c>
      <c r="M3987" t="s">
        <v>16263</v>
      </c>
    </row>
    <row r="3988" spans="1:13">
      <c r="A3988">
        <v>3987</v>
      </c>
      <c r="B3988">
        <f>"913"</f>
        <v>0</v>
      </c>
      <c r="C3988" t="s">
        <v>16203</v>
      </c>
      <c r="D3988">
        <v>2024</v>
      </c>
      <c r="E3988" t="s">
        <v>98</v>
      </c>
      <c r="F3988" t="s">
        <v>378</v>
      </c>
      <c r="G3988" t="s">
        <v>379</v>
      </c>
      <c r="H3988" t="s">
        <v>17</v>
      </c>
      <c r="I3988" t="s">
        <v>18</v>
      </c>
      <c r="J3988" t="s">
        <v>16264</v>
      </c>
      <c r="K3988" t="s">
        <v>16265</v>
      </c>
      <c r="L3988" t="s">
        <v>16266</v>
      </c>
      <c r="M3988" t="s">
        <v>16267</v>
      </c>
    </row>
    <row r="3989" spans="1:13">
      <c r="A3989">
        <v>3988</v>
      </c>
      <c r="B3989">
        <f>"913"</f>
        <v>0</v>
      </c>
      <c r="C3989" t="s">
        <v>16203</v>
      </c>
      <c r="D3989">
        <v>2024</v>
      </c>
      <c r="E3989" t="s">
        <v>138</v>
      </c>
      <c r="F3989" t="s">
        <v>378</v>
      </c>
      <c r="G3989" t="s">
        <v>379</v>
      </c>
      <c r="H3989" t="s">
        <v>17</v>
      </c>
      <c r="I3989" t="s">
        <v>18</v>
      </c>
      <c r="J3989" t="s">
        <v>16268</v>
      </c>
      <c r="K3989" t="s">
        <v>16269</v>
      </c>
      <c r="L3989" t="s">
        <v>16270</v>
      </c>
      <c r="M3989" t="s">
        <v>16271</v>
      </c>
    </row>
    <row r="3990" spans="1:13">
      <c r="A3990">
        <v>3989</v>
      </c>
      <c r="B3990">
        <f>"913"</f>
        <v>0</v>
      </c>
      <c r="C3990" t="s">
        <v>16203</v>
      </c>
      <c r="D3990">
        <v>2024</v>
      </c>
      <c r="E3990" t="s">
        <v>183</v>
      </c>
      <c r="F3990" t="s">
        <v>378</v>
      </c>
      <c r="G3990" t="s">
        <v>379</v>
      </c>
      <c r="H3990" t="s">
        <v>17</v>
      </c>
      <c r="I3990" t="s">
        <v>18</v>
      </c>
      <c r="J3990" t="s">
        <v>16272</v>
      </c>
      <c r="K3990" t="s">
        <v>16273</v>
      </c>
      <c r="L3990" t="s">
        <v>16274</v>
      </c>
      <c r="M3990" t="s">
        <v>16275</v>
      </c>
    </row>
    <row r="3991" spans="1:13">
      <c r="A3991">
        <v>3990</v>
      </c>
      <c r="B3991">
        <f>"913"</f>
        <v>0</v>
      </c>
      <c r="C3991" t="s">
        <v>16203</v>
      </c>
      <c r="D3991">
        <v>2024</v>
      </c>
      <c r="E3991" t="s">
        <v>218</v>
      </c>
      <c r="F3991" t="s">
        <v>378</v>
      </c>
      <c r="G3991" t="s">
        <v>379</v>
      </c>
      <c r="H3991" t="s">
        <v>17</v>
      </c>
      <c r="I3991" t="s">
        <v>18</v>
      </c>
      <c r="J3991" t="s">
        <v>16276</v>
      </c>
      <c r="K3991" t="s">
        <v>16277</v>
      </c>
      <c r="L3991" t="s">
        <v>16278</v>
      </c>
      <c r="M3991" t="s">
        <v>16279</v>
      </c>
    </row>
    <row r="3992" spans="1:13">
      <c r="A3992">
        <v>3991</v>
      </c>
      <c r="B3992">
        <f>"913"</f>
        <v>0</v>
      </c>
      <c r="C3992" t="s">
        <v>16203</v>
      </c>
      <c r="D3992">
        <v>2024</v>
      </c>
      <c r="E3992" t="s">
        <v>253</v>
      </c>
      <c r="F3992" t="s">
        <v>378</v>
      </c>
      <c r="G3992" t="s">
        <v>379</v>
      </c>
      <c r="H3992" t="s">
        <v>17</v>
      </c>
      <c r="I3992" t="s">
        <v>18</v>
      </c>
      <c r="J3992" t="s">
        <v>16280</v>
      </c>
      <c r="K3992" t="s">
        <v>16281</v>
      </c>
      <c r="L3992" t="s">
        <v>16282</v>
      </c>
      <c r="M3992" t="s">
        <v>16283</v>
      </c>
    </row>
    <row r="3993" spans="1:13">
      <c r="A3993">
        <v>3992</v>
      </c>
      <c r="B3993">
        <f>"913"</f>
        <v>0</v>
      </c>
      <c r="C3993" t="s">
        <v>16203</v>
      </c>
      <c r="D3993">
        <v>2024</v>
      </c>
      <c r="E3993" t="s">
        <v>303</v>
      </c>
      <c r="F3993" t="s">
        <v>378</v>
      </c>
      <c r="G3993" t="s">
        <v>379</v>
      </c>
      <c r="H3993" t="s">
        <v>17</v>
      </c>
      <c r="I3993" t="s">
        <v>18</v>
      </c>
      <c r="J3993" t="s">
        <v>16284</v>
      </c>
      <c r="K3993" t="s">
        <v>16285</v>
      </c>
      <c r="L3993" t="s">
        <v>16286</v>
      </c>
      <c r="M3993" t="s">
        <v>16287</v>
      </c>
    </row>
    <row r="3994" spans="1:13">
      <c r="A3994">
        <v>3993</v>
      </c>
      <c r="B3994">
        <f>"913"</f>
        <v>0</v>
      </c>
      <c r="C3994" t="s">
        <v>16203</v>
      </c>
      <c r="D3994">
        <v>2024</v>
      </c>
      <c r="E3994" t="s">
        <v>692</v>
      </c>
      <c r="F3994" t="s">
        <v>378</v>
      </c>
      <c r="G3994" t="s">
        <v>379</v>
      </c>
      <c r="H3994" t="s">
        <v>17</v>
      </c>
      <c r="I3994" t="s">
        <v>18</v>
      </c>
      <c r="J3994" t="s">
        <v>16288</v>
      </c>
      <c r="K3994" t="s">
        <v>16289</v>
      </c>
      <c r="L3994" t="s">
        <v>16290</v>
      </c>
      <c r="M3994" t="s">
        <v>16291</v>
      </c>
    </row>
    <row r="3995" spans="1:13">
      <c r="A3995">
        <v>3994</v>
      </c>
      <c r="B3995">
        <f>"913"</f>
        <v>0</v>
      </c>
      <c r="C3995" t="s">
        <v>16203</v>
      </c>
      <c r="D3995">
        <v>2024</v>
      </c>
      <c r="E3995" t="s">
        <v>14</v>
      </c>
      <c r="F3995" t="s">
        <v>378</v>
      </c>
      <c r="G3995" t="s">
        <v>379</v>
      </c>
      <c r="H3995" t="s">
        <v>17</v>
      </c>
      <c r="I3995" t="s">
        <v>18</v>
      </c>
      <c r="J3995" t="s">
        <v>16292</v>
      </c>
      <c r="K3995" t="s">
        <v>16293</v>
      </c>
      <c r="L3995" t="s">
        <v>16294</v>
      </c>
      <c r="M3995" t="s">
        <v>16295</v>
      </c>
    </row>
    <row r="3996" spans="1:13">
      <c r="A3996">
        <v>3995</v>
      </c>
      <c r="B3996">
        <f>"913"</f>
        <v>0</v>
      </c>
      <c r="C3996" t="s">
        <v>16203</v>
      </c>
      <c r="D3996">
        <v>2024</v>
      </c>
      <c r="E3996" t="s">
        <v>53</v>
      </c>
      <c r="F3996" t="s">
        <v>378</v>
      </c>
      <c r="G3996" t="s">
        <v>379</v>
      </c>
      <c r="H3996" t="s">
        <v>17</v>
      </c>
      <c r="I3996" t="s">
        <v>18</v>
      </c>
      <c r="J3996" t="s">
        <v>16296</v>
      </c>
      <c r="K3996" t="s">
        <v>16297</v>
      </c>
      <c r="L3996" t="s">
        <v>16298</v>
      </c>
      <c r="M3996" t="s">
        <v>16299</v>
      </c>
    </row>
    <row r="3997" spans="1:13">
      <c r="A3997">
        <v>3996</v>
      </c>
      <c r="B3997">
        <f>"913"</f>
        <v>0</v>
      </c>
      <c r="C3997" t="s">
        <v>16203</v>
      </c>
      <c r="D3997">
        <v>2024</v>
      </c>
      <c r="E3997" t="s">
        <v>88</v>
      </c>
      <c r="F3997" t="s">
        <v>378</v>
      </c>
      <c r="G3997" t="s">
        <v>379</v>
      </c>
      <c r="H3997" t="s">
        <v>17</v>
      </c>
      <c r="I3997" t="s">
        <v>18</v>
      </c>
      <c r="J3997" t="s">
        <v>16300</v>
      </c>
      <c r="K3997" t="s">
        <v>16301</v>
      </c>
      <c r="L3997" t="s">
        <v>16270</v>
      </c>
      <c r="M3997" t="s">
        <v>16302</v>
      </c>
    </row>
    <row r="3998" spans="1:13">
      <c r="A3998">
        <v>3997</v>
      </c>
      <c r="B3998">
        <f>"915"</f>
        <v>0</v>
      </c>
      <c r="C3998" t="s">
        <v>16303</v>
      </c>
      <c r="D3998">
        <v>2024</v>
      </c>
      <c r="E3998" t="s">
        <v>419</v>
      </c>
      <c r="F3998" t="s">
        <v>15</v>
      </c>
      <c r="G3998" t="s">
        <v>16</v>
      </c>
      <c r="H3998" t="s">
        <v>17</v>
      </c>
      <c r="I3998" t="s">
        <v>18</v>
      </c>
      <c r="J3998" t="s">
        <v>16304</v>
      </c>
      <c r="K3998" t="s">
        <v>16305</v>
      </c>
      <c r="L3998" t="s">
        <v>16306</v>
      </c>
      <c r="M3998" t="s">
        <v>16307</v>
      </c>
    </row>
    <row r="3999" spans="1:13">
      <c r="A3999">
        <v>3998</v>
      </c>
      <c r="B3999">
        <f>"915"</f>
        <v>0</v>
      </c>
      <c r="C3999" t="s">
        <v>16303</v>
      </c>
      <c r="D3999">
        <v>2024</v>
      </c>
      <c r="E3999" t="s">
        <v>14</v>
      </c>
      <c r="F3999" t="s">
        <v>15</v>
      </c>
      <c r="G3999" t="s">
        <v>16</v>
      </c>
      <c r="H3999" t="s">
        <v>17</v>
      </c>
      <c r="I3999" t="s">
        <v>18</v>
      </c>
      <c r="J3999" t="s">
        <v>16308</v>
      </c>
      <c r="K3999" t="s">
        <v>16309</v>
      </c>
      <c r="L3999" t="s">
        <v>16310</v>
      </c>
      <c r="M3999" t="s">
        <v>16311</v>
      </c>
    </row>
    <row r="4000" spans="1:13">
      <c r="A4000">
        <v>3999</v>
      </c>
      <c r="B4000">
        <f>"915"</f>
        <v>0</v>
      </c>
      <c r="C4000" t="s">
        <v>16303</v>
      </c>
      <c r="D4000">
        <v>2024</v>
      </c>
      <c r="E4000" t="s">
        <v>58</v>
      </c>
      <c r="F4000" t="s">
        <v>15</v>
      </c>
      <c r="G4000" t="s">
        <v>16</v>
      </c>
      <c r="H4000" t="s">
        <v>17</v>
      </c>
      <c r="I4000" t="s">
        <v>18</v>
      </c>
      <c r="J4000" t="s">
        <v>16312</v>
      </c>
      <c r="K4000" t="s">
        <v>16313</v>
      </c>
      <c r="L4000" t="s">
        <v>16314</v>
      </c>
      <c r="M4000" t="s">
        <v>16315</v>
      </c>
    </row>
    <row r="4001" spans="1:13">
      <c r="A4001">
        <v>4000</v>
      </c>
      <c r="B4001">
        <f>"915"</f>
        <v>0</v>
      </c>
      <c r="C4001" t="s">
        <v>16303</v>
      </c>
      <c r="D4001">
        <v>2024</v>
      </c>
      <c r="E4001" t="s">
        <v>98</v>
      </c>
      <c r="F4001" t="s">
        <v>15</v>
      </c>
      <c r="G4001" t="s">
        <v>16</v>
      </c>
      <c r="H4001" t="s">
        <v>17</v>
      </c>
      <c r="I4001" t="s">
        <v>18</v>
      </c>
      <c r="J4001" t="s">
        <v>16316</v>
      </c>
      <c r="K4001" t="s">
        <v>16317</v>
      </c>
      <c r="L4001" t="s">
        <v>16318</v>
      </c>
      <c r="M4001" t="s">
        <v>16319</v>
      </c>
    </row>
    <row r="4002" spans="1:13">
      <c r="A4002">
        <v>4001</v>
      </c>
      <c r="B4002">
        <f>"915"</f>
        <v>0</v>
      </c>
      <c r="C4002" t="s">
        <v>16303</v>
      </c>
      <c r="D4002">
        <v>2024</v>
      </c>
      <c r="E4002" t="s">
        <v>138</v>
      </c>
      <c r="F4002" t="s">
        <v>15</v>
      </c>
      <c r="G4002" t="s">
        <v>16</v>
      </c>
      <c r="H4002" t="s">
        <v>17</v>
      </c>
      <c r="I4002" t="s">
        <v>18</v>
      </c>
      <c r="J4002" t="s">
        <v>16320</v>
      </c>
      <c r="K4002" t="s">
        <v>16321</v>
      </c>
      <c r="L4002" t="s">
        <v>16322</v>
      </c>
      <c r="M4002" t="s">
        <v>16323</v>
      </c>
    </row>
    <row r="4003" spans="1:13">
      <c r="A4003">
        <v>4002</v>
      </c>
      <c r="B4003">
        <f>"915"</f>
        <v>0</v>
      </c>
      <c r="C4003" t="s">
        <v>16303</v>
      </c>
      <c r="D4003">
        <v>2024</v>
      </c>
      <c r="E4003" t="s">
        <v>183</v>
      </c>
      <c r="F4003" t="s">
        <v>15</v>
      </c>
      <c r="G4003" t="s">
        <v>16</v>
      </c>
      <c r="H4003" t="s">
        <v>17</v>
      </c>
      <c r="I4003" t="s">
        <v>18</v>
      </c>
      <c r="J4003" t="s">
        <v>16324</v>
      </c>
      <c r="K4003" t="s">
        <v>16325</v>
      </c>
      <c r="L4003" t="s">
        <v>16326</v>
      </c>
      <c r="M4003" t="s">
        <v>16327</v>
      </c>
    </row>
    <row r="4004" spans="1:13">
      <c r="A4004">
        <v>4003</v>
      </c>
      <c r="B4004">
        <f>"915"</f>
        <v>0</v>
      </c>
      <c r="C4004" t="s">
        <v>16303</v>
      </c>
      <c r="D4004">
        <v>2024</v>
      </c>
      <c r="E4004" t="s">
        <v>218</v>
      </c>
      <c r="F4004" t="s">
        <v>15</v>
      </c>
      <c r="G4004" t="s">
        <v>16</v>
      </c>
      <c r="H4004" t="s">
        <v>17</v>
      </c>
      <c r="I4004" t="s">
        <v>18</v>
      </c>
      <c r="J4004" t="s">
        <v>16328</v>
      </c>
      <c r="K4004" t="s">
        <v>16329</v>
      </c>
      <c r="L4004" t="s">
        <v>16330</v>
      </c>
      <c r="M4004" t="s">
        <v>16331</v>
      </c>
    </row>
    <row r="4005" spans="1:13">
      <c r="A4005">
        <v>4004</v>
      </c>
      <c r="B4005">
        <f>"915"</f>
        <v>0</v>
      </c>
      <c r="C4005" t="s">
        <v>16303</v>
      </c>
      <c r="D4005">
        <v>2024</v>
      </c>
      <c r="E4005" t="s">
        <v>253</v>
      </c>
      <c r="F4005" t="s">
        <v>15</v>
      </c>
      <c r="G4005" t="s">
        <v>16</v>
      </c>
      <c r="H4005" t="s">
        <v>17</v>
      </c>
      <c r="I4005" t="s">
        <v>18</v>
      </c>
      <c r="J4005" t="s">
        <v>16332</v>
      </c>
      <c r="K4005" t="s">
        <v>16333</v>
      </c>
      <c r="L4005" t="s">
        <v>16334</v>
      </c>
      <c r="M4005" t="s">
        <v>16335</v>
      </c>
    </row>
    <row r="4006" spans="1:13">
      <c r="A4006">
        <v>4005</v>
      </c>
      <c r="B4006">
        <f>"915"</f>
        <v>0</v>
      </c>
      <c r="C4006" t="s">
        <v>16303</v>
      </c>
      <c r="D4006">
        <v>2024</v>
      </c>
      <c r="E4006" t="s">
        <v>303</v>
      </c>
      <c r="F4006" t="s">
        <v>15</v>
      </c>
      <c r="G4006" t="s">
        <v>16</v>
      </c>
      <c r="H4006" t="s">
        <v>17</v>
      </c>
      <c r="I4006" t="s">
        <v>18</v>
      </c>
      <c r="J4006" t="s">
        <v>16336</v>
      </c>
      <c r="K4006" t="s">
        <v>16337</v>
      </c>
      <c r="L4006" t="s">
        <v>16338</v>
      </c>
      <c r="M4006" t="s">
        <v>16339</v>
      </c>
    </row>
    <row r="4007" spans="1:13">
      <c r="A4007">
        <v>4006</v>
      </c>
      <c r="B4007">
        <f>"915"</f>
        <v>0</v>
      </c>
      <c r="C4007" t="s">
        <v>16303</v>
      </c>
      <c r="D4007">
        <v>2024</v>
      </c>
      <c r="E4007" t="s">
        <v>692</v>
      </c>
      <c r="F4007" t="s">
        <v>15</v>
      </c>
      <c r="G4007" t="s">
        <v>16</v>
      </c>
      <c r="H4007" t="s">
        <v>17</v>
      </c>
      <c r="I4007" t="s">
        <v>18</v>
      </c>
      <c r="J4007" t="s">
        <v>16340</v>
      </c>
      <c r="K4007" t="s">
        <v>16341</v>
      </c>
      <c r="L4007" t="s">
        <v>16342</v>
      </c>
      <c r="M4007" t="s">
        <v>16343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2026-06-22T14:36:21Z</dcterms:created>
  <dcterms:modified xsi:type="dcterms:W3CDTF">2026-06-22T14:36:21Z</dcterms:modified>
</cp:coreProperties>
</file>